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15" windowWidth="18750" windowHeight="97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44" i="1"/>
  <c r="K43"/>
  <c r="K42"/>
  <c r="K41"/>
  <c r="N67"/>
  <c r="O67"/>
  <c r="P67"/>
  <c r="Q67"/>
  <c r="R67"/>
  <c r="N68"/>
  <c r="O68"/>
  <c r="P68"/>
  <c r="Q68"/>
  <c r="R68"/>
  <c r="N69"/>
  <c r="O69"/>
  <c r="P69"/>
  <c r="Q69"/>
  <c r="R69"/>
  <c r="N70"/>
  <c r="O70"/>
  <c r="P70"/>
  <c r="Q70"/>
  <c r="R70"/>
  <c r="N71"/>
  <c r="O71"/>
  <c r="P71"/>
  <c r="Q71"/>
  <c r="R71"/>
  <c r="N72"/>
  <c r="O72"/>
  <c r="P72"/>
  <c r="Q72"/>
  <c r="R72"/>
  <c r="N73"/>
  <c r="O73"/>
  <c r="P73"/>
  <c r="Q73"/>
  <c r="R73"/>
  <c r="N74"/>
  <c r="O74"/>
  <c r="P74"/>
  <c r="Q74"/>
  <c r="R74"/>
  <c r="N75"/>
  <c r="O75"/>
  <c r="P75"/>
  <c r="Q75"/>
  <c r="R75"/>
  <c r="N76"/>
  <c r="O76"/>
  <c r="P76"/>
  <c r="Q76"/>
  <c r="R76"/>
  <c r="N77"/>
  <c r="O77"/>
  <c r="P77"/>
  <c r="Q77"/>
  <c r="R77"/>
  <c r="N78"/>
  <c r="O78"/>
  <c r="P78"/>
  <c r="Q78"/>
  <c r="R78"/>
  <c r="N79"/>
  <c r="O79"/>
  <c r="P79"/>
  <c r="Q79"/>
  <c r="R79"/>
  <c r="N80"/>
  <c r="O80"/>
  <c r="P80"/>
  <c r="Q80"/>
  <c r="R80"/>
  <c r="N81"/>
  <c r="O81"/>
  <c r="P81"/>
  <c r="Q81"/>
  <c r="R81"/>
  <c r="N82"/>
  <c r="O82"/>
  <c r="P82"/>
  <c r="Q82"/>
  <c r="R82"/>
  <c r="N83"/>
  <c r="O83"/>
  <c r="P83"/>
  <c r="Q83"/>
  <c r="R83"/>
  <c r="N84"/>
  <c r="O84"/>
  <c r="P84"/>
  <c r="Q84"/>
  <c r="R84"/>
  <c r="N85"/>
  <c r="O85"/>
  <c r="P85"/>
  <c r="Q85"/>
  <c r="R85"/>
  <c r="N86"/>
  <c r="O86"/>
  <c r="P86"/>
  <c r="Q86"/>
  <c r="R86"/>
  <c r="O66"/>
  <c r="P66"/>
  <c r="Q66"/>
  <c r="R66"/>
  <c r="N66"/>
</calcChain>
</file>

<file path=xl/sharedStrings.xml><?xml version="1.0" encoding="utf-8"?>
<sst xmlns="http://schemas.openxmlformats.org/spreadsheetml/2006/main" count="44" uniqueCount="39">
  <si>
    <t>Total H</t>
    <phoneticPr fontId="1" type="noConversion"/>
  </si>
  <si>
    <t>pre-strain</t>
    <phoneticPr fontId="1" type="noConversion"/>
  </si>
  <si>
    <t>temp.</t>
    <phoneticPr fontId="1" type="noConversion"/>
  </si>
  <si>
    <t>20%(10^-5), 72h</t>
    <phoneticPr fontId="1" type="noConversion"/>
  </si>
  <si>
    <t>0%(10^-5), 72h</t>
    <phoneticPr fontId="1" type="noConversion"/>
  </si>
  <si>
    <t>15%(10^-5), 72h</t>
    <phoneticPr fontId="1" type="noConversion"/>
  </si>
  <si>
    <t>10%(10^-5), 72h</t>
    <phoneticPr fontId="1" type="noConversion"/>
  </si>
  <si>
    <t>5%(10^-5), 72h</t>
    <phoneticPr fontId="1" type="noConversion"/>
  </si>
  <si>
    <t>7.5%(10^-5), 72h</t>
    <phoneticPr fontId="1" type="noConversion"/>
  </si>
  <si>
    <t>1-70</t>
    <phoneticPr fontId="1" type="noConversion"/>
  </si>
  <si>
    <t>1-71</t>
    <phoneticPr fontId="1" type="noConversion"/>
  </si>
  <si>
    <t>1-69</t>
    <phoneticPr fontId="1" type="noConversion"/>
  </si>
  <si>
    <t>3-79</t>
    <phoneticPr fontId="1" type="noConversion"/>
  </si>
  <si>
    <t>3-80</t>
    <phoneticPr fontId="1" type="noConversion"/>
  </si>
  <si>
    <t>3-81</t>
    <phoneticPr fontId="1" type="noConversion"/>
  </si>
  <si>
    <t>3-82</t>
    <phoneticPr fontId="1" type="noConversion"/>
  </si>
  <si>
    <t>3-83</t>
    <phoneticPr fontId="1" type="noConversion"/>
  </si>
  <si>
    <t>3-75</t>
    <phoneticPr fontId="1" type="noConversion"/>
  </si>
  <si>
    <t>3-76</t>
    <phoneticPr fontId="1" type="noConversion"/>
  </si>
  <si>
    <t>3-77</t>
    <phoneticPr fontId="1" type="noConversion"/>
  </si>
  <si>
    <t>3-78</t>
    <phoneticPr fontId="1" type="noConversion"/>
  </si>
  <si>
    <t>1-68</t>
    <phoneticPr fontId="1" type="noConversion"/>
  </si>
  <si>
    <t>5% (10^-5), 72h</t>
    <phoneticPr fontId="1" type="noConversion"/>
  </si>
  <si>
    <t>1-73</t>
    <phoneticPr fontId="1" type="noConversion"/>
  </si>
  <si>
    <t>2.5% (10^-5), 72h</t>
    <phoneticPr fontId="1" type="noConversion"/>
  </si>
  <si>
    <t>0% (10^-5), 72h</t>
    <phoneticPr fontId="1" type="noConversion"/>
  </si>
  <si>
    <t>3-91</t>
    <phoneticPr fontId="1" type="noConversion"/>
  </si>
  <si>
    <t>3-108</t>
    <phoneticPr fontId="1" type="noConversion"/>
  </si>
  <si>
    <t>0%, 24h</t>
    <phoneticPr fontId="1" type="noConversion"/>
  </si>
  <si>
    <t>2.5%, 24h</t>
    <phoneticPr fontId="1" type="noConversion"/>
  </si>
  <si>
    <t>5%, 24h</t>
    <phoneticPr fontId="1" type="noConversion"/>
  </si>
  <si>
    <t>3-119</t>
    <phoneticPr fontId="1" type="noConversion"/>
  </si>
  <si>
    <t>3-122</t>
    <phoneticPr fontId="1" type="noConversion"/>
  </si>
  <si>
    <t>H-Al</t>
    <phoneticPr fontId="1" type="noConversion"/>
  </si>
  <si>
    <t>2.5%</t>
    <phoneticPr fontId="1" type="noConversion"/>
  </si>
  <si>
    <t>L-Al</t>
    <phoneticPr fontId="1" type="noConversion"/>
  </si>
  <si>
    <t>H-Al900</t>
    <phoneticPr fontId="1" type="noConversion"/>
  </si>
  <si>
    <t>Temp.</t>
    <phoneticPr fontId="1" type="noConversion"/>
  </si>
  <si>
    <t>H-Al, 1h charging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</si>
</sst>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2" borderId="0" xfId="0" applyFill="1">
      <alignment vertical="center"/>
    </xf>
    <xf numFmtId="10" fontId="0" fillId="0" borderId="0" xfId="0" applyNumberFormat="1">
      <alignment vertical="center"/>
    </xf>
    <xf numFmtId="49" fontId="0" fillId="0" borderId="0" xfId="0" applyNumberForma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30282941780981443"/>
          <c:y val="3.3720636856611585E-2"/>
          <c:w val="0.64753441972550163"/>
          <c:h val="0.68815543731721263"/>
        </c:manualLayout>
      </c:layout>
      <c:scatterChart>
        <c:scatterStyle val="smoothMarker"/>
        <c:ser>
          <c:idx val="0"/>
          <c:order val="0"/>
          <c:tx>
            <c:strRef>
              <c:f>Sheet1!$R$6</c:f>
              <c:strCache>
                <c:ptCount val="1"/>
                <c:pt idx="0">
                  <c:v>0%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square"/>
            <c:size val="8"/>
            <c:spPr>
              <a:noFill/>
              <a:ln w="28575">
                <a:solidFill>
                  <a:schemeClr val="tx1"/>
                </a:solidFill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Sheet1!$R$7:$R$27</c:f>
              <c:numCache>
                <c:formatCode>General</c:formatCode>
                <c:ptCount val="21"/>
                <c:pt idx="0">
                  <c:v>2.3221667147460479E-2</c:v>
                </c:pt>
                <c:pt idx="1">
                  <c:v>2.2868710679760623E-2</c:v>
                </c:pt>
                <c:pt idx="2">
                  <c:v>3.5484718098818473E-2</c:v>
                </c:pt>
                <c:pt idx="3">
                  <c:v>6.3966975771060294E-2</c:v>
                </c:pt>
                <c:pt idx="4">
                  <c:v>8.9572585760319151E-2</c:v>
                </c:pt>
                <c:pt idx="5">
                  <c:v>0.10691432697560226</c:v>
                </c:pt>
                <c:pt idx="6">
                  <c:v>0.1126391129737609</c:v>
                </c:pt>
                <c:pt idx="7">
                  <c:v>0.11260185840110479</c:v>
                </c:pt>
                <c:pt idx="8">
                  <c:v>0.10701384740678224</c:v>
                </c:pt>
                <c:pt idx="9">
                  <c:v>9.6610376814485172E-2</c:v>
                </c:pt>
                <c:pt idx="10">
                  <c:v>8.1492016479975435E-2</c:v>
                </c:pt>
                <c:pt idx="11">
                  <c:v>6.4136282936934172E-2</c:v>
                </c:pt>
                <c:pt idx="12">
                  <c:v>4.6601272694491325E-2</c:v>
                </c:pt>
                <c:pt idx="13">
                  <c:v>3.1571938545342952E-2</c:v>
                </c:pt>
                <c:pt idx="14">
                  <c:v>1.9735478686512199E-2</c:v>
                </c:pt>
                <c:pt idx="15">
                  <c:v>1.1410743286788394E-2</c:v>
                </c:pt>
                <c:pt idx="16">
                  <c:v>6.0898108485499449E-3</c:v>
                </c:pt>
                <c:pt idx="17">
                  <c:v>3.0658939159122294E-3</c:v>
                </c:pt>
                <c:pt idx="18">
                  <c:v>1.525163725640632E-3</c:v>
                </c:pt>
                <c:pt idx="19">
                  <c:v>8.1750174927113688E-4</c:v>
                </c:pt>
                <c:pt idx="20">
                  <c:v>4.0367865582323148E-4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Sheet1!$S$6</c:f>
              <c:strCache>
                <c:ptCount val="1"/>
                <c:pt idx="0">
                  <c:v>2.50%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square"/>
            <c:size val="8"/>
            <c:spPr>
              <a:solidFill>
                <a:schemeClr val="bg1">
                  <a:lumMod val="50000"/>
                </a:scheme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Sheet1!$S$7:$S$27</c:f>
              <c:numCache>
                <c:formatCode>General</c:formatCode>
                <c:ptCount val="21"/>
                <c:pt idx="0">
                  <c:v>2.0886274000791454E-2</c:v>
                </c:pt>
                <c:pt idx="1">
                  <c:v>2.5297903973090622E-2</c:v>
                </c:pt>
                <c:pt idx="2">
                  <c:v>5.4734812140878511E-2</c:v>
                </c:pt>
                <c:pt idx="3">
                  <c:v>9.1998118955282926E-2</c:v>
                </c:pt>
                <c:pt idx="4">
                  <c:v>0.12807150717055796</c:v>
                </c:pt>
                <c:pt idx="5">
                  <c:v>0.14272347376335573</c:v>
                </c:pt>
                <c:pt idx="6">
                  <c:v>0.13445466717055798</c:v>
                </c:pt>
                <c:pt idx="7">
                  <c:v>0.11269728975860704</c:v>
                </c:pt>
                <c:pt idx="8">
                  <c:v>8.4794736066481996E-2</c:v>
                </c:pt>
                <c:pt idx="9">
                  <c:v>5.7787102200237445E-2</c:v>
                </c:pt>
                <c:pt idx="10">
                  <c:v>3.7648699707162649E-2</c:v>
                </c:pt>
                <c:pt idx="11">
                  <c:v>2.318491887613771E-2</c:v>
                </c:pt>
                <c:pt idx="12">
                  <c:v>1.3294972235852793E-2</c:v>
                </c:pt>
                <c:pt idx="13">
                  <c:v>7.0541694420261179E-3</c:v>
                </c:pt>
                <c:pt idx="14">
                  <c:v>3.4966827067669172E-3</c:v>
                </c:pt>
                <c:pt idx="15">
                  <c:v>1.6814027938266717E-3</c:v>
                </c:pt>
                <c:pt idx="16">
                  <c:v>8.5612793826671946E-4</c:v>
                </c:pt>
                <c:pt idx="17">
                  <c:v>3.7655195092995639E-4</c:v>
                </c:pt>
                <c:pt idx="18">
                  <c:v>2.4664423426988519E-4</c:v>
                </c:pt>
                <c:pt idx="19">
                  <c:v>2.0117653343886032E-4</c:v>
                </c:pt>
                <c:pt idx="20">
                  <c:v>1.7573627225959639E-4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Sheet1!$T$6</c:f>
              <c:strCache>
                <c:ptCount val="1"/>
                <c:pt idx="0">
                  <c:v>5%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noFill/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Sheet1!$T$7:$T$27</c:f>
              <c:numCache>
                <c:formatCode>General</c:formatCode>
                <c:ptCount val="21"/>
                <c:pt idx="0">
                  <c:v>2.582511278986941E-2</c:v>
                </c:pt>
                <c:pt idx="1">
                  <c:v>2.674637501385041E-2</c:v>
                </c:pt>
                <c:pt idx="2">
                  <c:v>4.9673282730510485E-2</c:v>
                </c:pt>
                <c:pt idx="3">
                  <c:v>8.8412305120696463E-2</c:v>
                </c:pt>
                <c:pt idx="4">
                  <c:v>0.12313717906608626</c:v>
                </c:pt>
                <c:pt idx="5">
                  <c:v>0.13367937070043528</c:v>
                </c:pt>
                <c:pt idx="6">
                  <c:v>0.11837894808864263</c:v>
                </c:pt>
                <c:pt idx="7">
                  <c:v>8.6943806640284921E-2</c:v>
                </c:pt>
                <c:pt idx="8">
                  <c:v>5.4348877965967546E-2</c:v>
                </c:pt>
                <c:pt idx="9">
                  <c:v>2.9882744234269887E-2</c:v>
                </c:pt>
                <c:pt idx="10">
                  <c:v>1.4966451523545705E-2</c:v>
                </c:pt>
                <c:pt idx="11">
                  <c:v>7.3376208626830235E-3</c:v>
                </c:pt>
                <c:pt idx="12">
                  <c:v>3.5410678432924413E-3</c:v>
                </c:pt>
                <c:pt idx="13">
                  <c:v>1.7266900672734465E-3</c:v>
                </c:pt>
                <c:pt idx="14">
                  <c:v>9.3010316580925993E-4</c:v>
                </c:pt>
                <c:pt idx="15">
                  <c:v>4.3573213296398892E-4</c:v>
                </c:pt>
                <c:pt idx="16">
                  <c:v>2.9084894341115943E-4</c:v>
                </c:pt>
                <c:pt idx="17">
                  <c:v>2.1633243371586863E-4</c:v>
                </c:pt>
                <c:pt idx="18">
                  <c:v>1.8421635931935101E-4</c:v>
                </c:pt>
                <c:pt idx="19">
                  <c:v>1.6166293628808864E-4</c:v>
                </c:pt>
                <c:pt idx="20">
                  <c:v>1.5191985753858331E-4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Sheet1!$U$6</c:f>
              <c:strCache>
                <c:ptCount val="1"/>
                <c:pt idx="0">
                  <c:v>7.50%</c:v>
                </c:pt>
              </c:strCache>
            </c:strRef>
          </c:tx>
          <c:spPr>
            <a:ln w="38100">
              <a:solidFill>
                <a:srgbClr val="7030A0"/>
              </a:solidFill>
              <a:prstDash val="solid"/>
            </a:ln>
          </c:spPr>
          <c:marker>
            <c:symbol val="circle"/>
            <c:size val="9"/>
            <c:spPr>
              <a:noFill/>
              <a:ln w="25400">
                <a:solidFill>
                  <a:srgbClr val="7030A0"/>
                </a:solidFill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Sheet1!$U$7:$U$27</c:f>
              <c:numCache>
                <c:formatCode>General</c:formatCode>
                <c:ptCount val="21"/>
                <c:pt idx="0">
                  <c:v>2.2450011579710695E-2</c:v>
                </c:pt>
                <c:pt idx="1">
                  <c:v>2.4082458104652493E-2</c:v>
                </c:pt>
                <c:pt idx="2">
                  <c:v>5.6306788931720156E-2</c:v>
                </c:pt>
                <c:pt idx="3">
                  <c:v>0.10362476800885462</c:v>
                </c:pt>
                <c:pt idx="4">
                  <c:v>0.13687527271478186</c:v>
                </c:pt>
                <c:pt idx="5">
                  <c:v>0.13767905381473988</c:v>
                </c:pt>
                <c:pt idx="6">
                  <c:v>0.113958375512385</c:v>
                </c:pt>
                <c:pt idx="7">
                  <c:v>7.9895040861035826E-2</c:v>
                </c:pt>
                <c:pt idx="8">
                  <c:v>4.8843753635357423E-2</c:v>
                </c:pt>
                <c:pt idx="9">
                  <c:v>2.6773793565131095E-2</c:v>
                </c:pt>
                <c:pt idx="10">
                  <c:v>1.4257674142208309E-2</c:v>
                </c:pt>
                <c:pt idx="11">
                  <c:v>7.440935231479714E-3</c:v>
                </c:pt>
                <c:pt idx="12">
                  <c:v>3.9423383458646608E-3</c:v>
                </c:pt>
                <c:pt idx="13">
                  <c:v>2.1501448952330054E-3</c:v>
                </c:pt>
                <c:pt idx="14">
                  <c:v>1.2195059425212777E-3</c:v>
                </c:pt>
                <c:pt idx="15">
                  <c:v>8.2187879088584396E-4</c:v>
                </c:pt>
                <c:pt idx="16">
                  <c:v>3.7935544444868511E-4</c:v>
                </c:pt>
                <c:pt idx="17">
                  <c:v>3.2541040418304641E-5</c:v>
                </c:pt>
                <c:pt idx="18">
                  <c:v>2.0516516926834854E-4</c:v>
                </c:pt>
                <c:pt idx="19">
                  <c:v>1.6966585244837981E-4</c:v>
                </c:pt>
                <c:pt idx="20">
                  <c:v>1.510461127437884E-4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Sheet1!$V$6</c:f>
              <c:strCache>
                <c:ptCount val="1"/>
                <c:pt idx="0">
                  <c:v>10%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Sheet1!$V$7:$V$27</c:f>
              <c:numCache>
                <c:formatCode>General</c:formatCode>
                <c:ptCount val="21"/>
                <c:pt idx="0">
                  <c:v>2.3826338227146814E-2</c:v>
                </c:pt>
                <c:pt idx="1">
                  <c:v>2.4555264859517211E-2</c:v>
                </c:pt>
                <c:pt idx="2">
                  <c:v>4.9459115425405611E-2</c:v>
                </c:pt>
                <c:pt idx="3">
                  <c:v>9.0200160071230703E-2</c:v>
                </c:pt>
                <c:pt idx="4">
                  <c:v>0.12790984423426988</c:v>
                </c:pt>
                <c:pt idx="5">
                  <c:v>0.1367686483735655</c:v>
                </c:pt>
                <c:pt idx="6">
                  <c:v>0.12023320031658095</c:v>
                </c:pt>
                <c:pt idx="7">
                  <c:v>8.831433305104866E-2</c:v>
                </c:pt>
                <c:pt idx="8">
                  <c:v>5.5987699897111193E-2</c:v>
                </c:pt>
                <c:pt idx="9">
                  <c:v>3.1065445738029284E-2</c:v>
                </c:pt>
                <c:pt idx="10">
                  <c:v>1.6212483039176887E-2</c:v>
                </c:pt>
                <c:pt idx="11">
                  <c:v>8.2527485555995254E-3</c:v>
                </c:pt>
                <c:pt idx="12">
                  <c:v>4.0388669964384642E-3</c:v>
                </c:pt>
                <c:pt idx="13">
                  <c:v>1.9733343015433317E-3</c:v>
                </c:pt>
                <c:pt idx="14">
                  <c:v>1.0269926711515629E-3</c:v>
                </c:pt>
                <c:pt idx="15">
                  <c:v>4.8390624455876531E-4</c:v>
                </c:pt>
                <c:pt idx="16">
                  <c:v>3.3956433715868611E-4</c:v>
                </c:pt>
                <c:pt idx="17">
                  <c:v>2.5674816778789073E-4</c:v>
                </c:pt>
                <c:pt idx="18">
                  <c:v>2.0460465373961219E-4</c:v>
                </c:pt>
                <c:pt idx="19">
                  <c:v>1.6815832212109221E-4</c:v>
                </c:pt>
                <c:pt idx="20">
                  <c:v>1.49574301543332E-4</c:v>
                </c:pt>
              </c:numCache>
            </c:numRef>
          </c:yVal>
          <c:smooth val="1"/>
        </c:ser>
        <c:axId val="85008768"/>
        <c:axId val="85031552"/>
      </c:scatterChart>
      <c:valAx>
        <c:axId val="85008768"/>
        <c:scaling>
          <c:orientation val="minMax"/>
          <c:max val="30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(℃)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0.45651931980535182"/>
              <c:y val="0.92247461739283665"/>
            </c:manualLayout>
          </c:layout>
        </c:title>
        <c:numFmt formatCode="General" sourceLinked="1"/>
        <c:minorTickMark val="out"/>
        <c:tickLblPos val="nextTo"/>
        <c:spPr>
          <a:ln w="31750">
            <a:solidFill>
              <a:schemeClr val="tx1"/>
            </a:solidFill>
          </a:ln>
        </c:spPr>
        <c:crossAx val="85031552"/>
        <c:crosses val="autoZero"/>
        <c:crossBetween val="midCat"/>
        <c:majorUnit val="100"/>
        <c:minorUnit val="50"/>
      </c:valAx>
      <c:valAx>
        <c:axId val="85031552"/>
        <c:scaling>
          <c:orientation val="minMax"/>
          <c:max val="0.25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 desorption rate (ppmw/min)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3.8147618996465914E-3"/>
              <c:y val="3.9925686839448978E-2"/>
            </c:manualLayout>
          </c:layout>
        </c:title>
        <c:numFmt formatCode="General" sourceLinked="1"/>
        <c:minorTickMark val="out"/>
        <c:tickLblPos val="nextTo"/>
        <c:spPr>
          <a:ln w="31750">
            <a:solidFill>
              <a:sysClr val="windowText" lastClr="000000"/>
            </a:solidFill>
          </a:ln>
        </c:spPr>
        <c:crossAx val="85008768"/>
        <c:crosses val="autoZero"/>
        <c:crossBetween val="midCat"/>
        <c:majorUnit val="0.05"/>
        <c:minorUnit val="2.5000000000000012E-2"/>
      </c:valAx>
    </c:plotArea>
    <c:legend>
      <c:legendPos val="r"/>
      <c:layout>
        <c:manualLayout>
          <c:xMode val="edge"/>
          <c:yMode val="edge"/>
          <c:x val="0.68289995810551074"/>
          <c:y val="1.5403637930185203E-3"/>
          <c:w val="0.20459306843124841"/>
          <c:h val="0.5350666530858621"/>
        </c:manualLayout>
      </c:layout>
    </c:legend>
    <c:plotVisOnly val="1"/>
  </c:chart>
  <c:spPr>
    <a:ln>
      <a:noFill/>
    </a:ln>
  </c:spPr>
  <c:txPr>
    <a:bodyPr/>
    <a:lstStyle/>
    <a:p>
      <a:pPr>
        <a:defRPr sz="2800" b="1"/>
      </a:pPr>
      <a:endParaRPr lang="ko-KR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23022638354192126"/>
          <c:y val="4.4013574870122939E-2"/>
          <c:w val="0.72390758650909726"/>
          <c:h val="0.67759426252698984"/>
        </c:manualLayout>
      </c:layout>
      <c:scatterChart>
        <c:scatterStyle val="lineMarker"/>
        <c:ser>
          <c:idx val="0"/>
          <c:order val="0"/>
          <c:tx>
            <c:strRef>
              <c:f>Sheet1!$D$2</c:f>
              <c:strCache>
                <c:ptCount val="1"/>
                <c:pt idx="0">
                  <c:v>H-Al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Sheet1!$E$3:$E$7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Sheet1!$F$3:$F$7</c:f>
              <c:numCache>
                <c:formatCode>General</c:formatCode>
                <c:ptCount val="5"/>
                <c:pt idx="0">
                  <c:v>9.02</c:v>
                </c:pt>
                <c:pt idx="1">
                  <c:v>8.7799999999999994</c:v>
                </c:pt>
                <c:pt idx="2">
                  <c:v>8.89</c:v>
                </c:pt>
                <c:pt idx="3">
                  <c:v>8.92</c:v>
                </c:pt>
                <c:pt idx="4">
                  <c:v>6.94</c:v>
                </c:pt>
              </c:numCache>
            </c:numRef>
          </c:yVal>
        </c:ser>
        <c:ser>
          <c:idx val="2"/>
          <c:order val="1"/>
          <c:tx>
            <c:strRef>
              <c:f>Sheet1!$D$18</c:f>
              <c:strCache>
                <c:ptCount val="1"/>
                <c:pt idx="0">
                  <c:v>L-Al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square"/>
            <c:size val="8"/>
            <c:spPr>
              <a:noFill/>
              <a:ln w="38100">
                <a:solidFill>
                  <a:srgbClr val="FF0000"/>
                </a:solidFill>
              </a:ln>
            </c:spPr>
          </c:marker>
          <c:xVal>
            <c:numRef>
              <c:f>Sheet1!$E$19:$E$23</c:f>
              <c:numCache>
                <c:formatCode>General</c:formatCode>
                <c:ptCount val="5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</c:numCache>
            </c:numRef>
          </c:xVal>
          <c:yVal>
            <c:numRef>
              <c:f>Sheet1!$F$19:$F$23</c:f>
              <c:numCache>
                <c:formatCode>General</c:formatCode>
                <c:ptCount val="5"/>
                <c:pt idx="0">
                  <c:v>5.52</c:v>
                </c:pt>
                <c:pt idx="1">
                  <c:v>4.99</c:v>
                </c:pt>
                <c:pt idx="2">
                  <c:v>4.18</c:v>
                </c:pt>
                <c:pt idx="3">
                  <c:v>4.21</c:v>
                </c:pt>
                <c:pt idx="4">
                  <c:v>4.24</c:v>
                </c:pt>
              </c:numCache>
            </c:numRef>
          </c:yVal>
        </c:ser>
        <c:ser>
          <c:idx val="3"/>
          <c:order val="2"/>
          <c:tx>
            <c:strRef>
              <c:f>Sheet1!$D$11</c:f>
              <c:strCache>
                <c:ptCount val="1"/>
                <c:pt idx="0">
                  <c:v>H-Al900</c:v>
                </c:pt>
              </c:strCache>
            </c:strRef>
          </c:tx>
          <c:spPr>
            <a:ln w="38100">
              <a:solidFill>
                <a:srgbClr val="7030A0"/>
              </a:solidFill>
            </a:ln>
          </c:spPr>
          <c:marker>
            <c:symbol val="triangle"/>
            <c:size val="10"/>
            <c:spPr>
              <a:solidFill>
                <a:srgbClr val="7030A0"/>
              </a:solidFill>
              <a:ln w="31750">
                <a:noFill/>
              </a:ln>
            </c:spPr>
          </c:marker>
          <c:xVal>
            <c:numRef>
              <c:f>Sheet1!$E$12:$E$14</c:f>
              <c:numCache>
                <c:formatCode>General</c:formatCode>
                <c:ptCount val="3"/>
                <c:pt idx="0">
                  <c:v>0</c:v>
                </c:pt>
                <c:pt idx="1">
                  <c:v>2.5</c:v>
                </c:pt>
                <c:pt idx="2">
                  <c:v>5</c:v>
                </c:pt>
              </c:numCache>
            </c:numRef>
          </c:xVal>
          <c:yVal>
            <c:numRef>
              <c:f>Sheet1!$F$12:$F$14</c:f>
              <c:numCache>
                <c:formatCode>General</c:formatCode>
                <c:ptCount val="3"/>
                <c:pt idx="0">
                  <c:v>1.48</c:v>
                </c:pt>
                <c:pt idx="1">
                  <c:v>1.74</c:v>
                </c:pt>
                <c:pt idx="2">
                  <c:v>2.27</c:v>
                </c:pt>
              </c:numCache>
            </c:numRef>
          </c:yVal>
        </c:ser>
        <c:ser>
          <c:idx val="1"/>
          <c:order val="3"/>
          <c:tx>
            <c:strRef>
              <c:f>Sheet1!$G$2</c:f>
              <c:strCache>
                <c:ptCount val="1"/>
                <c:pt idx="0">
                  <c:v>H-Al, 1h charging</c:v>
                </c:pt>
              </c:strCache>
            </c:strRef>
          </c:tx>
          <c:spPr>
            <a:ln w="28575">
              <a:solidFill>
                <a:schemeClr val="tx1"/>
              </a:solidFill>
              <a:prstDash val="sysDot"/>
            </a:ln>
          </c:spPr>
          <c:marker>
            <c:symbol val="circle"/>
            <c:size val="10"/>
            <c:spPr>
              <a:noFill/>
              <a:ln w="28575">
                <a:solidFill>
                  <a:schemeClr val="tx1"/>
                </a:solidFill>
              </a:ln>
            </c:spPr>
          </c:marker>
          <c:xVal>
            <c:numRef>
              <c:f>Sheet1!$E$3:$E$7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Sheet1!$G$3:$G$7</c:f>
              <c:numCache>
                <c:formatCode>General</c:formatCode>
                <c:ptCount val="5"/>
                <c:pt idx="0">
                  <c:v>0.53</c:v>
                </c:pt>
                <c:pt idx="1">
                  <c:v>0.83</c:v>
                </c:pt>
                <c:pt idx="2">
                  <c:v>1.03</c:v>
                </c:pt>
                <c:pt idx="3">
                  <c:v>1.31</c:v>
                </c:pt>
                <c:pt idx="4">
                  <c:v>1.45</c:v>
                </c:pt>
              </c:numCache>
            </c:numRef>
          </c:yVal>
        </c:ser>
        <c:axId val="76121216"/>
        <c:axId val="76123520"/>
      </c:scatterChart>
      <c:valAx>
        <c:axId val="76121216"/>
        <c:scaling>
          <c:orientation val="minMax"/>
          <c:max val="25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Pre-strain  (%)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0.36937423707897005"/>
              <c:y val="0.89853733907666355"/>
            </c:manualLayout>
          </c:layout>
        </c:title>
        <c:numFmt formatCode="General" sourceLinked="1"/>
        <c:minorTickMark val="out"/>
        <c:tickLblPos val="nextTo"/>
        <c:spPr>
          <a:ln w="31750">
            <a:solidFill>
              <a:sysClr val="windowText" lastClr="000000"/>
            </a:solidFill>
          </a:ln>
        </c:spPr>
        <c:crossAx val="76123520"/>
        <c:crosses val="autoZero"/>
        <c:crossBetween val="midCat"/>
        <c:majorUnit val="10"/>
        <c:minorUnit val="5"/>
      </c:valAx>
      <c:valAx>
        <c:axId val="76123520"/>
        <c:scaling>
          <c:orientation val="minMax"/>
          <c:max val="10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H (ppmw)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1.1713101450052993E-3"/>
              <c:y val="0.11236399937187339"/>
            </c:manualLayout>
          </c:layout>
        </c:title>
        <c:numFmt formatCode="General" sourceLinked="1"/>
        <c:tickLblPos val="nextTo"/>
        <c:spPr>
          <a:ln w="31750">
            <a:solidFill>
              <a:schemeClr val="tx1"/>
            </a:solidFill>
          </a:ln>
        </c:spPr>
        <c:crossAx val="76121216"/>
        <c:crosses val="autoZero"/>
        <c:crossBetween val="midCat"/>
        <c:majorUnit val="2"/>
        <c:minorUnit val="1.5"/>
      </c:valAx>
    </c:plotArea>
    <c:legend>
      <c:legendPos val="r"/>
      <c:layout>
        <c:manualLayout>
          <c:xMode val="edge"/>
          <c:yMode val="edge"/>
          <c:x val="0.58093245158665208"/>
          <c:y val="0.29615384615384621"/>
          <c:w val="0.41734250850670929"/>
          <c:h val="0.25819615496780851"/>
        </c:manualLayout>
      </c:layout>
      <c:txPr>
        <a:bodyPr/>
        <a:lstStyle/>
        <a:p>
          <a:pPr>
            <a:defRPr sz="2000"/>
          </a:pPr>
          <a:endParaRPr lang="ko-KR"/>
        </a:p>
      </c:txPr>
    </c:legend>
    <c:plotVisOnly val="1"/>
  </c:chart>
  <c:spPr>
    <a:ln>
      <a:noFill/>
    </a:ln>
  </c:spPr>
  <c:txPr>
    <a:bodyPr/>
    <a:lstStyle/>
    <a:p>
      <a:pPr>
        <a:defRPr sz="2800" b="1"/>
      </a:pPr>
      <a:endParaRPr lang="ko-KR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30282941780981409"/>
          <c:y val="3.3720636856611585E-2"/>
          <c:w val="0.64753441972550163"/>
          <c:h val="0.68815543731721263"/>
        </c:manualLayout>
      </c:layout>
      <c:scatterChart>
        <c:scatterStyle val="smoothMarker"/>
        <c:ser>
          <c:idx val="0"/>
          <c:order val="0"/>
          <c:tx>
            <c:strRef>
              <c:f>Sheet1!$J$6</c:f>
              <c:strCache>
                <c:ptCount val="1"/>
                <c:pt idx="0">
                  <c:v>0%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square"/>
            <c:size val="8"/>
            <c:spPr>
              <a:noFill/>
              <a:ln w="28575">
                <a:solidFill>
                  <a:schemeClr val="tx1"/>
                </a:solidFill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Sheet1!$J$7:$J$27</c:f>
              <c:numCache>
                <c:formatCode>General</c:formatCode>
                <c:ptCount val="21"/>
                <c:pt idx="0">
                  <c:v>2.4420024511278192E-2</c:v>
                </c:pt>
                <c:pt idx="1">
                  <c:v>3.172249210526315E-2</c:v>
                </c:pt>
                <c:pt idx="2">
                  <c:v>6.7267719248120292E-2</c:v>
                </c:pt>
                <c:pt idx="3">
                  <c:v>0.10902603353383455</c:v>
                </c:pt>
                <c:pt idx="4">
                  <c:v>0.14407437368421047</c:v>
                </c:pt>
                <c:pt idx="5">
                  <c:v>0.16483792699248115</c:v>
                </c:pt>
                <c:pt idx="6">
                  <c:v>0.17405595203007515</c:v>
                </c:pt>
                <c:pt idx="7">
                  <c:v>0.17700965857142856</c:v>
                </c:pt>
                <c:pt idx="8">
                  <c:v>0.17300656631578945</c:v>
                </c:pt>
                <c:pt idx="9">
                  <c:v>0.1612517322556391</c:v>
                </c:pt>
                <c:pt idx="10">
                  <c:v>0.14292157300751873</c:v>
                </c:pt>
                <c:pt idx="11">
                  <c:v>0.11890016270676691</c:v>
                </c:pt>
                <c:pt idx="12">
                  <c:v>9.1498054436090215E-2</c:v>
                </c:pt>
                <c:pt idx="13">
                  <c:v>6.5291788796992489E-2</c:v>
                </c:pt>
                <c:pt idx="14">
                  <c:v>4.3079092857142856E-2</c:v>
                </c:pt>
                <c:pt idx="15">
                  <c:v>2.6197314436090222E-2</c:v>
                </c:pt>
                <c:pt idx="16">
                  <c:v>1.4638454586466166E-2</c:v>
                </c:pt>
                <c:pt idx="17">
                  <c:v>7.604523082706767E-3</c:v>
                </c:pt>
                <c:pt idx="18">
                  <c:v>3.7835021052631574E-3</c:v>
                </c:pt>
                <c:pt idx="19">
                  <c:v>2.0035458646616537E-3</c:v>
                </c:pt>
                <c:pt idx="20">
                  <c:v>1.1628945864661649E-3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Sheet1!$K$6</c:f>
              <c:strCache>
                <c:ptCount val="1"/>
                <c:pt idx="0">
                  <c:v>5%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square"/>
            <c:size val="8"/>
            <c:spPr>
              <a:solidFill>
                <a:schemeClr val="bg1">
                  <a:lumMod val="50000"/>
                </a:scheme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Sheet1!$K$7:$K$27</c:f>
              <c:numCache>
                <c:formatCode>General</c:formatCode>
                <c:ptCount val="21"/>
                <c:pt idx="0">
                  <c:v>2.6113265632653059E-2</c:v>
                </c:pt>
                <c:pt idx="1">
                  <c:v>2.730801453061224E-2</c:v>
                </c:pt>
                <c:pt idx="2">
                  <c:v>5.0086796519871107E-2</c:v>
                </c:pt>
                <c:pt idx="3">
                  <c:v>9.7948645018259908E-2</c:v>
                </c:pt>
                <c:pt idx="4">
                  <c:v>0.16606226111278191</c:v>
                </c:pt>
                <c:pt idx="5">
                  <c:v>0.20687706962835656</c:v>
                </c:pt>
                <c:pt idx="6">
                  <c:v>0.22325329825134263</c:v>
                </c:pt>
                <c:pt idx="7">
                  <c:v>0.21887803728464017</c:v>
                </c:pt>
                <c:pt idx="8">
                  <c:v>0.19894185264876474</c:v>
                </c:pt>
                <c:pt idx="9">
                  <c:v>0.16293346468743278</c:v>
                </c:pt>
                <c:pt idx="10">
                  <c:v>0.12210298476476904</c:v>
                </c:pt>
                <c:pt idx="11">
                  <c:v>8.2473914088077332E-2</c:v>
                </c:pt>
                <c:pt idx="12">
                  <c:v>4.9979839166487641E-2</c:v>
                </c:pt>
                <c:pt idx="13">
                  <c:v>2.8213821860365199E-2</c:v>
                </c:pt>
                <c:pt idx="14">
                  <c:v>1.4246092614393125E-2</c:v>
                </c:pt>
                <c:pt idx="15">
                  <c:v>7.0732895896885063E-3</c:v>
                </c:pt>
                <c:pt idx="16">
                  <c:v>4.3405879785177225E-3</c:v>
                </c:pt>
                <c:pt idx="17">
                  <c:v>2.0294472180451125E-3</c:v>
                </c:pt>
                <c:pt idx="18">
                  <c:v>9.128594629430717E-4</c:v>
                </c:pt>
                <c:pt idx="19">
                  <c:v>6.5819909774436072E-4</c:v>
                </c:pt>
                <c:pt idx="20">
                  <c:v>7.2891632223415692E-4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Sheet1!$L$6</c:f>
              <c:strCache>
                <c:ptCount val="1"/>
                <c:pt idx="0">
                  <c:v>10%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noFill/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Sheet1!$L$7:$L$27</c:f>
              <c:numCache>
                <c:formatCode>General</c:formatCode>
                <c:ptCount val="21"/>
                <c:pt idx="0">
                  <c:v>3.2468947546833174E-2</c:v>
                </c:pt>
                <c:pt idx="1">
                  <c:v>3.4751262214859177E-2</c:v>
                </c:pt>
                <c:pt idx="2">
                  <c:v>6.6880496597425759E-2</c:v>
                </c:pt>
                <c:pt idx="3">
                  <c:v>0.12563634808206958</c:v>
                </c:pt>
                <c:pt idx="4">
                  <c:v>0.19031219533579707</c:v>
                </c:pt>
                <c:pt idx="5">
                  <c:v>0.22446014711354653</c:v>
                </c:pt>
                <c:pt idx="6">
                  <c:v>0.23408754846438126</c:v>
                </c:pt>
                <c:pt idx="7">
                  <c:v>0.22021915557537911</c:v>
                </c:pt>
                <c:pt idx="8">
                  <c:v>0.18979177955906712</c:v>
                </c:pt>
                <c:pt idx="9">
                  <c:v>0.14531608275774177</c:v>
                </c:pt>
                <c:pt idx="10">
                  <c:v>0.10016986886708293</c:v>
                </c:pt>
                <c:pt idx="11">
                  <c:v>6.1778795080922627E-2</c:v>
                </c:pt>
                <c:pt idx="12">
                  <c:v>3.5766721804511271E-2</c:v>
                </c:pt>
                <c:pt idx="13">
                  <c:v>1.8651298585446664E-2</c:v>
                </c:pt>
                <c:pt idx="14">
                  <c:v>9.4583194851535612E-3</c:v>
                </c:pt>
                <c:pt idx="15">
                  <c:v>4.633191742067032E-3</c:v>
                </c:pt>
                <c:pt idx="16">
                  <c:v>2.6195100038231161E-3</c:v>
                </c:pt>
                <c:pt idx="17">
                  <c:v>1.4682813559322031E-3</c:v>
                </c:pt>
                <c:pt idx="18">
                  <c:v>8.0396199821587873E-4</c:v>
                </c:pt>
                <c:pt idx="19">
                  <c:v>6.3178126672613715E-4</c:v>
                </c:pt>
                <c:pt idx="20">
                  <c:v>5.7774479418886185E-4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Sheet1!$M$6</c:f>
              <c:strCache>
                <c:ptCount val="1"/>
                <c:pt idx="0">
                  <c:v>15%</c:v>
                </c:pt>
              </c:strCache>
            </c:strRef>
          </c:tx>
          <c:spPr>
            <a:ln w="38100">
              <a:solidFill>
                <a:srgbClr val="7030A0"/>
              </a:solidFill>
              <a:prstDash val="solid"/>
            </a:ln>
          </c:spPr>
          <c:marker>
            <c:symbol val="circle"/>
            <c:size val="9"/>
            <c:spPr>
              <a:noFill/>
              <a:ln w="25400">
                <a:solidFill>
                  <a:srgbClr val="7030A0"/>
                </a:solidFill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Sheet1!$M$7:$M$27</c:f>
              <c:numCache>
                <c:formatCode>General</c:formatCode>
                <c:ptCount val="21"/>
                <c:pt idx="0">
                  <c:v>4.4272162775654218E-2</c:v>
                </c:pt>
                <c:pt idx="1">
                  <c:v>4.4128143420002507E-2</c:v>
                </c:pt>
                <c:pt idx="2">
                  <c:v>7.1802841517200802E-2</c:v>
                </c:pt>
                <c:pt idx="3">
                  <c:v>0.13382692199773175</c:v>
                </c:pt>
                <c:pt idx="4">
                  <c:v>0.19309586624102151</c:v>
                </c:pt>
                <c:pt idx="5">
                  <c:v>0.22474890752299742</c:v>
                </c:pt>
                <c:pt idx="6">
                  <c:v>0.22987327706976937</c:v>
                </c:pt>
                <c:pt idx="7">
                  <c:v>0.21043353678329901</c:v>
                </c:pt>
                <c:pt idx="8">
                  <c:v>0.17424580094930062</c:v>
                </c:pt>
                <c:pt idx="9">
                  <c:v>0.12601023316671567</c:v>
                </c:pt>
                <c:pt idx="10">
                  <c:v>8.2475212013273402E-2</c:v>
                </c:pt>
                <c:pt idx="11">
                  <c:v>4.905620998865879E-2</c:v>
                </c:pt>
                <c:pt idx="12">
                  <c:v>2.7958140446087281E-2</c:v>
                </c:pt>
                <c:pt idx="13">
                  <c:v>1.5977338782710963E-2</c:v>
                </c:pt>
                <c:pt idx="14">
                  <c:v>9.9365694795648298E-3</c:v>
                </c:pt>
                <c:pt idx="15">
                  <c:v>7.0521605494182375E-3</c:v>
                </c:pt>
                <c:pt idx="16">
                  <c:v>5.8069293653127225E-3</c:v>
                </c:pt>
                <c:pt idx="17">
                  <c:v>3.4754245306002434E-3</c:v>
                </c:pt>
                <c:pt idx="18">
                  <c:v>1.5980019994119375E-3</c:v>
                </c:pt>
                <c:pt idx="19">
                  <c:v>9.2271975469399741E-4</c:v>
                </c:pt>
                <c:pt idx="20">
                  <c:v>5.3911500819086807E-4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Sheet1!$N$6</c:f>
              <c:strCache>
                <c:ptCount val="1"/>
                <c:pt idx="0">
                  <c:v>20%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Sheet1!$N$7:$N$27</c:f>
              <c:numCache>
                <c:formatCode>General</c:formatCode>
                <c:ptCount val="21"/>
                <c:pt idx="0">
                  <c:v>3.6054030934479057E-2</c:v>
                </c:pt>
                <c:pt idx="1">
                  <c:v>3.711988250912996E-2</c:v>
                </c:pt>
                <c:pt idx="2">
                  <c:v>6.6712592300751855E-2</c:v>
                </c:pt>
                <c:pt idx="3">
                  <c:v>0.12046179665735768</c:v>
                </c:pt>
                <c:pt idx="4">
                  <c:v>0.17850418298603646</c:v>
                </c:pt>
                <c:pt idx="5">
                  <c:v>0.20482411529967776</c:v>
                </c:pt>
                <c:pt idx="6">
                  <c:v>0.19982121447905471</c:v>
                </c:pt>
                <c:pt idx="7">
                  <c:v>0.16980243830719655</c:v>
                </c:pt>
                <c:pt idx="8">
                  <c:v>0.12437435932975292</c:v>
                </c:pt>
                <c:pt idx="9">
                  <c:v>7.5552637147153587E-2</c:v>
                </c:pt>
                <c:pt idx="10">
                  <c:v>4.0703345632653064E-2</c:v>
                </c:pt>
                <c:pt idx="11">
                  <c:v>2.0394965078410307E-2</c:v>
                </c:pt>
                <c:pt idx="12">
                  <c:v>9.6708253147153589E-3</c:v>
                </c:pt>
                <c:pt idx="13">
                  <c:v>4.149984489795918E-3</c:v>
                </c:pt>
                <c:pt idx="14">
                  <c:v>1.84472050698174E-3</c:v>
                </c:pt>
                <c:pt idx="15">
                  <c:v>9.6594635445757231E-4</c:v>
                </c:pt>
                <c:pt idx="16">
                  <c:v>4.707298904403866E-4</c:v>
                </c:pt>
                <c:pt idx="17">
                  <c:v>3.8394947368421047E-4</c:v>
                </c:pt>
                <c:pt idx="18">
                  <c:v>3.2988311922663806E-4</c:v>
                </c:pt>
                <c:pt idx="19">
                  <c:v>3.1048975295381307E-4</c:v>
                </c:pt>
                <c:pt idx="20">
                  <c:v>3.1186100107411375E-4</c:v>
                </c:pt>
              </c:numCache>
            </c:numRef>
          </c:yVal>
          <c:smooth val="1"/>
        </c:ser>
        <c:axId val="76168192"/>
        <c:axId val="76183040"/>
      </c:scatterChart>
      <c:valAx>
        <c:axId val="76168192"/>
        <c:scaling>
          <c:orientation val="minMax"/>
          <c:max val="30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(℃)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0.45651931980535182"/>
              <c:y val="0.92247461739283665"/>
            </c:manualLayout>
          </c:layout>
        </c:title>
        <c:numFmt formatCode="General" sourceLinked="1"/>
        <c:minorTickMark val="out"/>
        <c:tickLblPos val="nextTo"/>
        <c:spPr>
          <a:ln w="31750">
            <a:solidFill>
              <a:schemeClr val="tx1"/>
            </a:solidFill>
          </a:ln>
        </c:spPr>
        <c:crossAx val="76183040"/>
        <c:crosses val="autoZero"/>
        <c:crossBetween val="midCat"/>
        <c:majorUnit val="100"/>
        <c:minorUnit val="50"/>
      </c:valAx>
      <c:valAx>
        <c:axId val="76183040"/>
        <c:scaling>
          <c:orientation val="minMax"/>
          <c:max val="0.25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 desorption rate (ppmw/min)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3.8147618996465906E-3"/>
              <c:y val="3.9925686839448978E-2"/>
            </c:manualLayout>
          </c:layout>
        </c:title>
        <c:numFmt formatCode="General" sourceLinked="1"/>
        <c:minorTickMark val="out"/>
        <c:tickLblPos val="nextTo"/>
        <c:spPr>
          <a:ln w="31750">
            <a:solidFill>
              <a:sysClr val="windowText" lastClr="000000"/>
            </a:solidFill>
          </a:ln>
        </c:spPr>
        <c:crossAx val="76168192"/>
        <c:crosses val="autoZero"/>
        <c:crossBetween val="midCat"/>
        <c:majorUnit val="0.05"/>
        <c:minorUnit val="2.5000000000000012E-2"/>
      </c:valAx>
    </c:plotArea>
    <c:legend>
      <c:legendPos val="r"/>
      <c:layout>
        <c:manualLayout>
          <c:xMode val="edge"/>
          <c:yMode val="edge"/>
          <c:x val="0.68289995810551041"/>
          <c:y val="1.5403637930185203E-3"/>
          <c:w val="0.20459306843124841"/>
          <c:h val="0.5350666530858621"/>
        </c:manualLayout>
      </c:layout>
    </c:legend>
    <c:plotVisOnly val="1"/>
  </c:chart>
  <c:spPr>
    <a:ln>
      <a:noFill/>
    </a:ln>
  </c:spPr>
  <c:txPr>
    <a:bodyPr/>
    <a:lstStyle/>
    <a:p>
      <a:pPr>
        <a:defRPr sz="2800" b="1"/>
      </a:pPr>
      <a:endParaRPr lang="ko-KR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30282941780981476"/>
          <c:y val="3.3720636856611585E-2"/>
          <c:w val="0.64753441972550163"/>
          <c:h val="0.68815543731721263"/>
        </c:manualLayout>
      </c:layout>
      <c:scatterChart>
        <c:scatterStyle val="smoothMarker"/>
        <c:ser>
          <c:idx val="0"/>
          <c:order val="0"/>
          <c:tx>
            <c:strRef>
              <c:f>Sheet1!$Z$6</c:f>
              <c:strCache>
                <c:ptCount val="1"/>
                <c:pt idx="0">
                  <c:v>0%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square"/>
            <c:size val="8"/>
            <c:spPr>
              <a:noFill/>
              <a:ln w="28575">
                <a:solidFill>
                  <a:schemeClr val="tx1"/>
                </a:solidFill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Sheet1!$Z$7:$Z$27</c:f>
              <c:numCache>
                <c:formatCode>General</c:formatCode>
                <c:ptCount val="21"/>
                <c:pt idx="0">
                  <c:v>1.4608880150907301E-3</c:v>
                </c:pt>
                <c:pt idx="1">
                  <c:v>1.6161830760647198E-3</c:v>
                </c:pt>
                <c:pt idx="2">
                  <c:v>3.2168608730306324E-3</c:v>
                </c:pt>
                <c:pt idx="3">
                  <c:v>4.8037292807991709E-3</c:v>
                </c:pt>
                <c:pt idx="4">
                  <c:v>6.3870847737718846E-3</c:v>
                </c:pt>
                <c:pt idx="5">
                  <c:v>8.2597106299317179E-3</c:v>
                </c:pt>
                <c:pt idx="6">
                  <c:v>9.8966077897925005E-3</c:v>
                </c:pt>
                <c:pt idx="7">
                  <c:v>1.0872229023087751E-2</c:v>
                </c:pt>
                <c:pt idx="8">
                  <c:v>1.0819777571136321E-2</c:v>
                </c:pt>
                <c:pt idx="9">
                  <c:v>1.0067165859879379E-2</c:v>
                </c:pt>
                <c:pt idx="10">
                  <c:v>8.5646074072106056E-3</c:v>
                </c:pt>
                <c:pt idx="11">
                  <c:v>7.270764547410929E-3</c:v>
                </c:pt>
                <c:pt idx="12">
                  <c:v>5.9701381280055262E-3</c:v>
                </c:pt>
                <c:pt idx="13">
                  <c:v>4.6892567124525086E-3</c:v>
                </c:pt>
                <c:pt idx="14">
                  <c:v>3.4252130609208524E-3</c:v>
                </c:pt>
                <c:pt idx="15">
                  <c:v>2.2487500092988654E-3</c:v>
                </c:pt>
                <c:pt idx="16">
                  <c:v>1.3085001939477669E-3</c:v>
                </c:pt>
                <c:pt idx="17">
                  <c:v>6.8744108504476735E-4</c:v>
                </c:pt>
                <c:pt idx="18">
                  <c:v>2.6952535933473249E-4</c:v>
                </c:pt>
                <c:pt idx="19">
                  <c:v>1.4330269667100611E-4</c:v>
                </c:pt>
                <c:pt idx="20">
                  <c:v>1.4172794176253354E-4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Sheet1!$AA$6</c:f>
              <c:strCache>
                <c:ptCount val="1"/>
                <c:pt idx="0">
                  <c:v>5%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square"/>
            <c:size val="8"/>
            <c:spPr>
              <a:solidFill>
                <a:schemeClr val="bg1">
                  <a:lumMod val="50000"/>
                </a:scheme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Sheet1!$AA$7:$AA$27</c:f>
              <c:numCache>
                <c:formatCode>General</c:formatCode>
                <c:ptCount val="21"/>
                <c:pt idx="0">
                  <c:v>1.8038500628796187E-3</c:v>
                </c:pt>
                <c:pt idx="1">
                  <c:v>2.1106729296550982E-3</c:v>
                </c:pt>
                <c:pt idx="2">
                  <c:v>4.1311899553153342E-3</c:v>
                </c:pt>
                <c:pt idx="3">
                  <c:v>6.3986292403606874E-3</c:v>
                </c:pt>
                <c:pt idx="4">
                  <c:v>8.7975814679046374E-3</c:v>
                </c:pt>
                <c:pt idx="5">
                  <c:v>1.2051611816016911E-2</c:v>
                </c:pt>
                <c:pt idx="6">
                  <c:v>1.5965036834078076E-2</c:v>
                </c:pt>
                <c:pt idx="7">
                  <c:v>1.8700091247692181E-2</c:v>
                </c:pt>
                <c:pt idx="8">
                  <c:v>1.9338258411152436E-2</c:v>
                </c:pt>
                <c:pt idx="9">
                  <c:v>1.8409372006528778E-2</c:v>
                </c:pt>
                <c:pt idx="10">
                  <c:v>1.6100697680143414E-2</c:v>
                </c:pt>
                <c:pt idx="11">
                  <c:v>1.3186063441521954E-2</c:v>
                </c:pt>
                <c:pt idx="12">
                  <c:v>1.008855545447248E-2</c:v>
                </c:pt>
                <c:pt idx="13">
                  <c:v>6.9566442672517569E-3</c:v>
                </c:pt>
                <c:pt idx="14">
                  <c:v>4.2181739330532739E-3</c:v>
                </c:pt>
                <c:pt idx="15">
                  <c:v>2.1775273753779465E-3</c:v>
                </c:pt>
                <c:pt idx="16">
                  <c:v>9.7902723891579442E-4</c:v>
                </c:pt>
                <c:pt idx="17">
                  <c:v>3.3524820592406275E-4</c:v>
                </c:pt>
                <c:pt idx="18">
                  <c:v>1.5798632702753322E-4</c:v>
                </c:pt>
                <c:pt idx="19">
                  <c:v>1.0003767425681641E-4</c:v>
                </c:pt>
                <c:pt idx="20">
                  <c:v>8.7227972065394768E-5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Sheet1!$AB$6</c:f>
              <c:strCache>
                <c:ptCount val="1"/>
                <c:pt idx="0">
                  <c:v>10%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noFill/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Sheet1!$AB$7:$AB$27</c:f>
              <c:numCache>
                <c:formatCode>General</c:formatCode>
                <c:ptCount val="21"/>
                <c:pt idx="0">
                  <c:v>1.7189055500943168E-3</c:v>
                </c:pt>
                <c:pt idx="1">
                  <c:v>2.0806146390711759E-3</c:v>
                </c:pt>
                <c:pt idx="2">
                  <c:v>4.4228808629347208E-3</c:v>
                </c:pt>
                <c:pt idx="3">
                  <c:v>7.0649561943728571E-3</c:v>
                </c:pt>
                <c:pt idx="4">
                  <c:v>9.6240540556337805E-3</c:v>
                </c:pt>
                <c:pt idx="5">
                  <c:v>1.2228214134275616E-2</c:v>
                </c:pt>
                <c:pt idx="6">
                  <c:v>1.5510245633518424E-2</c:v>
                </c:pt>
                <c:pt idx="7">
                  <c:v>1.9784857265070798E-2</c:v>
                </c:pt>
                <c:pt idx="8">
                  <c:v>2.3422662238635455E-2</c:v>
                </c:pt>
                <c:pt idx="9">
                  <c:v>2.5285960700337416E-2</c:v>
                </c:pt>
                <c:pt idx="10">
                  <c:v>2.3588738313982834E-2</c:v>
                </c:pt>
                <c:pt idx="11">
                  <c:v>1.9981338223650998E-2</c:v>
                </c:pt>
                <c:pt idx="12">
                  <c:v>1.4984156359095616E-2</c:v>
                </c:pt>
                <c:pt idx="13">
                  <c:v>1.0025737692287252E-2</c:v>
                </c:pt>
                <c:pt idx="14">
                  <c:v>5.9249547756316566E-3</c:v>
                </c:pt>
                <c:pt idx="15">
                  <c:v>3.2055953186854065E-3</c:v>
                </c:pt>
                <c:pt idx="16">
                  <c:v>1.5026795876617335E-3</c:v>
                </c:pt>
                <c:pt idx="17">
                  <c:v>6.9252875474906347E-4</c:v>
                </c:pt>
                <c:pt idx="18">
                  <c:v>2.6698152448258454E-4</c:v>
                </c:pt>
                <c:pt idx="19">
                  <c:v>1.5141874119928793E-4</c:v>
                </c:pt>
                <c:pt idx="20">
                  <c:v>1.1822775312840398E-4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Sheet1!$AC$6</c:f>
              <c:strCache>
                <c:ptCount val="1"/>
                <c:pt idx="0">
                  <c:v>15%</c:v>
                </c:pt>
              </c:strCache>
            </c:strRef>
          </c:tx>
          <c:spPr>
            <a:ln w="38100">
              <a:solidFill>
                <a:srgbClr val="7030A0"/>
              </a:solidFill>
              <a:prstDash val="solid"/>
            </a:ln>
          </c:spPr>
          <c:marker>
            <c:symbol val="circle"/>
            <c:size val="9"/>
            <c:spPr>
              <a:noFill/>
              <a:ln w="25400">
                <a:solidFill>
                  <a:srgbClr val="7030A0"/>
                </a:solidFill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Sheet1!$AC$7:$AC$27</c:f>
              <c:numCache>
                <c:formatCode>General</c:formatCode>
                <c:ptCount val="21"/>
                <c:pt idx="0">
                  <c:v>2.0580666474548743E-3</c:v>
                </c:pt>
                <c:pt idx="1">
                  <c:v>2.2367589112153199E-3</c:v>
                </c:pt>
                <c:pt idx="2">
                  <c:v>4.9744772838018385E-3</c:v>
                </c:pt>
                <c:pt idx="3">
                  <c:v>8.5392446097822938E-3</c:v>
                </c:pt>
                <c:pt idx="4">
                  <c:v>1.3314843137460374E-2</c:v>
                </c:pt>
                <c:pt idx="5">
                  <c:v>1.9198787597914643E-2</c:v>
                </c:pt>
                <c:pt idx="6">
                  <c:v>2.635424218385685E-2</c:v>
                </c:pt>
                <c:pt idx="7">
                  <c:v>3.0721452442954079E-2</c:v>
                </c:pt>
                <c:pt idx="8">
                  <c:v>3.3203554876738879E-2</c:v>
                </c:pt>
                <c:pt idx="9">
                  <c:v>3.1202464305362703E-2</c:v>
                </c:pt>
                <c:pt idx="10">
                  <c:v>2.6524692625291443E-2</c:v>
                </c:pt>
                <c:pt idx="11">
                  <c:v>2.1452866280684286E-2</c:v>
                </c:pt>
                <c:pt idx="12">
                  <c:v>1.5007761221870005E-2</c:v>
                </c:pt>
                <c:pt idx="13">
                  <c:v>1.0195612003877287E-2</c:v>
                </c:pt>
                <c:pt idx="14">
                  <c:v>6.4462995258180297E-3</c:v>
                </c:pt>
                <c:pt idx="15">
                  <c:v>3.7631682953027166E-3</c:v>
                </c:pt>
                <c:pt idx="16">
                  <c:v>1.2329288412669304E-3</c:v>
                </c:pt>
                <c:pt idx="17">
                  <c:v>6.8574350685075044E-4</c:v>
                </c:pt>
                <c:pt idx="18">
                  <c:v>5.0370673547981434E-4</c:v>
                </c:pt>
                <c:pt idx="19">
                  <c:v>2.8165531948337743E-4</c:v>
                </c:pt>
                <c:pt idx="20">
                  <c:v>1.519362028765293E-4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Sheet1!$AD$6</c:f>
              <c:strCache>
                <c:ptCount val="1"/>
                <c:pt idx="0">
                  <c:v>20%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Sheet1!$AD$7:$AD$27</c:f>
              <c:numCache>
                <c:formatCode>General</c:formatCode>
                <c:ptCount val="21"/>
                <c:pt idx="0">
                  <c:v>1.7225395998830999E-3</c:v>
                </c:pt>
                <c:pt idx="1">
                  <c:v>1.9482140917665182E-3</c:v>
                </c:pt>
                <c:pt idx="2">
                  <c:v>4.463824490555008E-3</c:v>
                </c:pt>
                <c:pt idx="3">
                  <c:v>8.0004817449985388E-3</c:v>
                </c:pt>
                <c:pt idx="4">
                  <c:v>1.1868443205186111E-2</c:v>
                </c:pt>
                <c:pt idx="5">
                  <c:v>1.7916834538643425E-2</c:v>
                </c:pt>
                <c:pt idx="6">
                  <c:v>2.7203527638885196E-2</c:v>
                </c:pt>
                <c:pt idx="7">
                  <c:v>3.6286471680969198E-2</c:v>
                </c:pt>
                <c:pt idx="8">
                  <c:v>4.0169090475304869E-2</c:v>
                </c:pt>
                <c:pt idx="9">
                  <c:v>4.0142319641860824E-2</c:v>
                </c:pt>
                <c:pt idx="10">
                  <c:v>3.4071881739684902E-2</c:v>
                </c:pt>
                <c:pt idx="11">
                  <c:v>2.5739247843991599E-2</c:v>
                </c:pt>
                <c:pt idx="12">
                  <c:v>1.734156445707909E-2</c:v>
                </c:pt>
                <c:pt idx="13">
                  <c:v>1.037133582720051E-2</c:v>
                </c:pt>
                <c:pt idx="14">
                  <c:v>5.418247100082361E-3</c:v>
                </c:pt>
                <c:pt idx="15">
                  <c:v>2.4710327213794199E-3</c:v>
                </c:pt>
                <c:pt idx="16">
                  <c:v>1.0290417651903608E-3</c:v>
                </c:pt>
                <c:pt idx="17">
                  <c:v>3.8060614787853024E-4</c:v>
                </c:pt>
                <c:pt idx="18">
                  <c:v>1.8073340949547006E-4</c:v>
                </c:pt>
                <c:pt idx="19">
                  <c:v>1.2682833762852355E-4</c:v>
                </c:pt>
                <c:pt idx="20">
                  <c:v>1.0684106379021758E-4</c:v>
                </c:pt>
              </c:numCache>
            </c:numRef>
          </c:yVal>
          <c:smooth val="1"/>
        </c:ser>
        <c:axId val="89697664"/>
        <c:axId val="89704320"/>
      </c:scatterChart>
      <c:valAx>
        <c:axId val="89697664"/>
        <c:scaling>
          <c:orientation val="minMax"/>
          <c:max val="30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(℃)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0.45651931980535182"/>
              <c:y val="0.92247461739283665"/>
            </c:manualLayout>
          </c:layout>
        </c:title>
        <c:numFmt formatCode="General" sourceLinked="1"/>
        <c:minorTickMark val="out"/>
        <c:tickLblPos val="nextTo"/>
        <c:spPr>
          <a:ln w="31750">
            <a:solidFill>
              <a:schemeClr val="tx1"/>
            </a:solidFill>
          </a:ln>
        </c:spPr>
        <c:crossAx val="89704320"/>
        <c:crosses val="autoZero"/>
        <c:crossBetween val="midCat"/>
        <c:majorUnit val="100"/>
        <c:minorUnit val="50"/>
      </c:valAx>
      <c:valAx>
        <c:axId val="89704320"/>
        <c:scaling>
          <c:orientation val="minMax"/>
          <c:max val="8.0000000000000016E-2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 desorption rate (ppmw/min)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3.8147618996465923E-3"/>
              <c:y val="3.9925686839448978E-2"/>
            </c:manualLayout>
          </c:layout>
        </c:title>
        <c:numFmt formatCode="General" sourceLinked="1"/>
        <c:minorTickMark val="out"/>
        <c:tickLblPos val="nextTo"/>
        <c:spPr>
          <a:ln w="31750">
            <a:solidFill>
              <a:sysClr val="windowText" lastClr="000000"/>
            </a:solidFill>
          </a:ln>
        </c:spPr>
        <c:crossAx val="89697664"/>
        <c:crosses val="autoZero"/>
        <c:crossBetween val="midCat"/>
        <c:majorUnit val="2.0000000000000004E-2"/>
        <c:minorUnit val="1.0000000000000002E-2"/>
      </c:valAx>
    </c:plotArea>
    <c:legend>
      <c:legendPos val="r"/>
      <c:layout>
        <c:manualLayout>
          <c:xMode val="edge"/>
          <c:yMode val="edge"/>
          <c:x val="0.68289995810551096"/>
          <c:y val="1.5403637930185203E-3"/>
          <c:w val="0.20459306843124841"/>
          <c:h val="0.5350666530858621"/>
        </c:manualLayout>
      </c:layout>
    </c:legend>
    <c:plotVisOnly val="1"/>
  </c:chart>
  <c:spPr>
    <a:ln>
      <a:noFill/>
    </a:ln>
  </c:spPr>
  <c:txPr>
    <a:bodyPr/>
    <a:lstStyle/>
    <a:p>
      <a:pPr>
        <a:defRPr sz="2800" b="1"/>
      </a:pPr>
      <a:endParaRPr lang="ko-KR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30282941780981509"/>
          <c:y val="3.3720636856611585E-2"/>
          <c:w val="0.64753441972550163"/>
          <c:h val="0.68815543731721263"/>
        </c:manualLayout>
      </c:layout>
      <c:scatterChart>
        <c:scatterStyle val="smoothMarker"/>
        <c:ser>
          <c:idx val="0"/>
          <c:order val="0"/>
          <c:tx>
            <c:strRef>
              <c:f>Sheet1!$AG$6</c:f>
              <c:strCache>
                <c:ptCount val="1"/>
                <c:pt idx="0">
                  <c:v>0%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square"/>
            <c:size val="8"/>
            <c:spPr>
              <a:noFill/>
              <a:ln w="28575">
                <a:solidFill>
                  <a:schemeClr val="tx1"/>
                </a:solidFill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Sheet1!$AG$7:$AG$27</c:f>
              <c:numCache>
                <c:formatCode>General</c:formatCode>
                <c:ptCount val="21"/>
                <c:pt idx="0">
                  <c:v>6.7585638203443987E-3</c:v>
                </c:pt>
                <c:pt idx="1">
                  <c:v>1.2432681675838803E-2</c:v>
                </c:pt>
                <c:pt idx="2">
                  <c:v>2.2916306863127994E-2</c:v>
                </c:pt>
                <c:pt idx="3">
                  <c:v>3.5984374478963251E-2</c:v>
                </c:pt>
                <c:pt idx="4">
                  <c:v>4.7774547417006923E-2</c:v>
                </c:pt>
                <c:pt idx="5">
                  <c:v>5.3228506067814652E-2</c:v>
                </c:pt>
                <c:pt idx="6">
                  <c:v>4.5093461572874131E-2</c:v>
                </c:pt>
                <c:pt idx="7">
                  <c:v>2.9587616410438479E-2</c:v>
                </c:pt>
                <c:pt idx="8">
                  <c:v>1.5082686220486419E-2</c:v>
                </c:pt>
                <c:pt idx="9">
                  <c:v>5.4936196840049689E-3</c:v>
                </c:pt>
                <c:pt idx="10">
                  <c:v>2.4440909355583169E-3</c:v>
                </c:pt>
                <c:pt idx="11">
                  <c:v>9.1058494585478434E-4</c:v>
                </c:pt>
                <c:pt idx="12">
                  <c:v>4.0907522812000711E-4</c:v>
                </c:pt>
                <c:pt idx="13">
                  <c:v>2.6467669092845723E-4</c:v>
                </c:pt>
                <c:pt idx="14">
                  <c:v>1.1088901118409372E-4</c:v>
                </c:pt>
                <c:pt idx="15">
                  <c:v>1.4116090182851053E-4</c:v>
                </c:pt>
                <c:pt idx="16">
                  <c:v>6.6533406710456242E-5</c:v>
                </c:pt>
                <c:pt idx="17">
                  <c:v>1.0166175039943191E-4</c:v>
                </c:pt>
                <c:pt idx="18">
                  <c:v>1.0166175039943191E-4</c:v>
                </c:pt>
                <c:pt idx="19">
                  <c:v>9.3405780223681877E-5</c:v>
                </c:pt>
                <c:pt idx="20">
                  <c:v>9.7776587963784831E-5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Sheet1!$AH$6</c:f>
              <c:strCache>
                <c:ptCount val="1"/>
                <c:pt idx="0">
                  <c:v>2.5%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square"/>
            <c:size val="8"/>
            <c:spPr>
              <a:solidFill>
                <a:schemeClr val="bg1">
                  <a:lumMod val="50000"/>
                </a:scheme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Sheet1!$AH$7:$AH$27</c:f>
              <c:numCache>
                <c:formatCode>General</c:formatCode>
                <c:ptCount val="21"/>
                <c:pt idx="0">
                  <c:v>1.086258845615018E-2</c:v>
                </c:pt>
                <c:pt idx="1">
                  <c:v>1.2932139590921826E-2</c:v>
                </c:pt>
                <c:pt idx="2">
                  <c:v>2.6952709778649487E-2</c:v>
                </c:pt>
                <c:pt idx="3">
                  <c:v>4.2166465620622012E-2</c:v>
                </c:pt>
                <c:pt idx="4">
                  <c:v>5.5923870664051557E-2</c:v>
                </c:pt>
                <c:pt idx="5">
                  <c:v>5.9608182684225262E-2</c:v>
                </c:pt>
                <c:pt idx="6">
                  <c:v>4.9521037153264218E-2</c:v>
                </c:pt>
                <c:pt idx="7">
                  <c:v>3.1135247072008959E-2</c:v>
                </c:pt>
                <c:pt idx="8">
                  <c:v>1.5884443709722609E-2</c:v>
                </c:pt>
                <c:pt idx="9">
                  <c:v>6.042578313253011E-3</c:v>
                </c:pt>
                <c:pt idx="10">
                  <c:v>3.0749441860465107E-3</c:v>
                </c:pt>
                <c:pt idx="11">
                  <c:v>1.7540084617539927E-3</c:v>
                </c:pt>
                <c:pt idx="12">
                  <c:v>1.9545760717287758E-4</c:v>
                </c:pt>
                <c:pt idx="13">
                  <c:v>1.6352008966096946E-4</c:v>
                </c:pt>
                <c:pt idx="14">
                  <c:v>3.6792020173718131E-4</c:v>
                </c:pt>
                <c:pt idx="15">
                  <c:v>2.6572014569907536E-4</c:v>
                </c:pt>
                <c:pt idx="16">
                  <c:v>3.4109268702717845E-4</c:v>
                </c:pt>
                <c:pt idx="17">
                  <c:v>2.2739512468478566E-4</c:v>
                </c:pt>
                <c:pt idx="18">
                  <c:v>1.9162510507144857E-4</c:v>
                </c:pt>
                <c:pt idx="19">
                  <c:v>1.3030507144858505E-4</c:v>
                </c:pt>
                <c:pt idx="20">
                  <c:v>1.277500700476324E-4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Sheet1!$AI$6</c:f>
              <c:strCache>
                <c:ptCount val="1"/>
                <c:pt idx="0">
                  <c:v>5%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noFill/>
              </a:ln>
            </c:spPr>
          </c:marker>
          <c:xVal>
            <c:numRef>
              <c:f>Sheet1!$I$7:$I$27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Sheet1!$AI$7:$AI$27</c:f>
              <c:numCache>
                <c:formatCode>General</c:formatCode>
                <c:ptCount val="21"/>
                <c:pt idx="0">
                  <c:v>1.7007082032291509E-2</c:v>
                </c:pt>
                <c:pt idx="1">
                  <c:v>1.5994032113760919E-2</c:v>
                </c:pt>
                <c:pt idx="2">
                  <c:v>3.1504501733076569E-2</c:v>
                </c:pt>
                <c:pt idx="3">
                  <c:v>4.7944275810990949E-2</c:v>
                </c:pt>
                <c:pt idx="4">
                  <c:v>6.5056715034809628E-2</c:v>
                </c:pt>
                <c:pt idx="5">
                  <c:v>7.3897263990519893E-2</c:v>
                </c:pt>
                <c:pt idx="6">
                  <c:v>6.6962599614871859E-2</c:v>
                </c:pt>
                <c:pt idx="7">
                  <c:v>4.4849745993186182E-2</c:v>
                </c:pt>
                <c:pt idx="8">
                  <c:v>2.280037683306177E-2</c:v>
                </c:pt>
                <c:pt idx="9">
                  <c:v>9.1687771293141734E-3</c:v>
                </c:pt>
                <c:pt idx="10">
                  <c:v>4.0873187379647452E-3</c:v>
                </c:pt>
                <c:pt idx="11">
                  <c:v>1.3223678269885942E-3</c:v>
                </c:pt>
                <c:pt idx="12">
                  <c:v>4.8761469411938966E-4</c:v>
                </c:pt>
                <c:pt idx="13">
                  <c:v>1.6208798696489408E-4</c:v>
                </c:pt>
                <c:pt idx="14">
                  <c:v>1.7289385276255369E-4</c:v>
                </c:pt>
                <c:pt idx="15">
                  <c:v>2.0801291660494734E-4</c:v>
                </c:pt>
                <c:pt idx="16">
                  <c:v>2.8230324396385712E-4</c:v>
                </c:pt>
                <c:pt idx="17">
                  <c:v>2.1071438305436229E-4</c:v>
                </c:pt>
                <c:pt idx="18">
                  <c:v>1.7694605243667605E-4</c:v>
                </c:pt>
                <c:pt idx="19">
                  <c:v>2.1611731595319204E-4</c:v>
                </c:pt>
                <c:pt idx="20">
                  <c:v>2.5663931269441563E-4</c:v>
                </c:pt>
              </c:numCache>
            </c:numRef>
          </c:yVal>
          <c:smooth val="1"/>
        </c:ser>
        <c:axId val="87787776"/>
        <c:axId val="88750336"/>
      </c:scatterChart>
      <c:valAx>
        <c:axId val="87787776"/>
        <c:scaling>
          <c:orientation val="minMax"/>
          <c:max val="30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(℃)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0.45651931980535182"/>
              <c:y val="0.92247461739283665"/>
            </c:manualLayout>
          </c:layout>
        </c:title>
        <c:numFmt formatCode="General" sourceLinked="1"/>
        <c:minorTickMark val="out"/>
        <c:tickLblPos val="nextTo"/>
        <c:spPr>
          <a:ln w="31750">
            <a:solidFill>
              <a:schemeClr val="tx1"/>
            </a:solidFill>
          </a:ln>
        </c:spPr>
        <c:crossAx val="88750336"/>
        <c:crosses val="autoZero"/>
        <c:crossBetween val="midCat"/>
        <c:majorUnit val="100"/>
        <c:minorUnit val="50"/>
      </c:valAx>
      <c:valAx>
        <c:axId val="88750336"/>
        <c:scaling>
          <c:orientation val="minMax"/>
          <c:max val="8.0000000000000043E-2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 desorption rate (ppmw/min)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3.8147618996465936E-3"/>
              <c:y val="3.9925686839448978E-2"/>
            </c:manualLayout>
          </c:layout>
        </c:title>
        <c:numFmt formatCode="General" sourceLinked="1"/>
        <c:minorTickMark val="out"/>
        <c:tickLblPos val="nextTo"/>
        <c:spPr>
          <a:ln w="31750">
            <a:solidFill>
              <a:sysClr val="windowText" lastClr="000000"/>
            </a:solidFill>
          </a:ln>
        </c:spPr>
        <c:crossAx val="87787776"/>
        <c:crosses val="autoZero"/>
        <c:crossBetween val="midCat"/>
        <c:majorUnit val="2.0000000000000011E-2"/>
        <c:minorUnit val="1.0000000000000005E-2"/>
      </c:valAx>
    </c:plotArea>
    <c:legend>
      <c:legendPos val="r"/>
      <c:layout>
        <c:manualLayout>
          <c:xMode val="edge"/>
          <c:yMode val="edge"/>
          <c:x val="0.68289995810551141"/>
          <c:y val="1.5403637930185203E-3"/>
          <c:w val="0.20459306843124841"/>
          <c:h val="0.5350666530858621"/>
        </c:manualLayout>
      </c:layout>
    </c:legend>
    <c:plotVisOnly val="1"/>
  </c:chart>
  <c:spPr>
    <a:ln>
      <a:noFill/>
    </a:ln>
  </c:spPr>
  <c:txPr>
    <a:bodyPr/>
    <a:lstStyle/>
    <a:p>
      <a:pPr>
        <a:defRPr sz="2800" b="1"/>
      </a:pPr>
      <a:endParaRPr lang="ko-KR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171450</xdr:colOff>
      <xdr:row>8</xdr:row>
      <xdr:rowOff>85725</xdr:rowOff>
    </xdr:from>
    <xdr:to>
      <xdr:col>20</xdr:col>
      <xdr:colOff>638175</xdr:colOff>
      <xdr:row>31</xdr:row>
      <xdr:rowOff>57151</xdr:rowOff>
    </xdr:to>
    <xdr:graphicFrame macro="">
      <xdr:nvGraphicFramePr>
        <xdr:cNvPr id="9" name="차트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619125</xdr:colOff>
      <xdr:row>24</xdr:row>
      <xdr:rowOff>19050</xdr:rowOff>
    </xdr:from>
    <xdr:to>
      <xdr:col>7</xdr:col>
      <xdr:colOff>800100</xdr:colOff>
      <xdr:row>45</xdr:row>
      <xdr:rowOff>76200</xdr:rowOff>
    </xdr:to>
    <xdr:graphicFrame macro="">
      <xdr:nvGraphicFramePr>
        <xdr:cNvPr id="15" name="차트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600075</xdr:colOff>
      <xdr:row>8</xdr:row>
      <xdr:rowOff>95250</xdr:rowOff>
    </xdr:from>
    <xdr:to>
      <xdr:col>15</xdr:col>
      <xdr:colOff>276225</xdr:colOff>
      <xdr:row>31</xdr:row>
      <xdr:rowOff>66676</xdr:rowOff>
    </xdr:to>
    <xdr:graphicFrame macro="">
      <xdr:nvGraphicFramePr>
        <xdr:cNvPr id="20" name="차트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885825</xdr:colOff>
      <xdr:row>7</xdr:row>
      <xdr:rowOff>114300</xdr:rowOff>
    </xdr:from>
    <xdr:to>
      <xdr:col>37</xdr:col>
      <xdr:colOff>28575</xdr:colOff>
      <xdr:row>30</xdr:row>
      <xdr:rowOff>85726</xdr:rowOff>
    </xdr:to>
    <xdr:graphicFrame macro="">
      <xdr:nvGraphicFramePr>
        <xdr:cNvPr id="10" name="차트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0</xdr:colOff>
      <xdr:row>9</xdr:row>
      <xdr:rowOff>47625</xdr:rowOff>
    </xdr:from>
    <xdr:to>
      <xdr:col>30</xdr:col>
      <xdr:colOff>590550</xdr:colOff>
      <xdr:row>32</xdr:row>
      <xdr:rowOff>19051</xdr:rowOff>
    </xdr:to>
    <xdr:graphicFrame macro="">
      <xdr:nvGraphicFramePr>
        <xdr:cNvPr id="11" name="차트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AI86"/>
  <sheetViews>
    <sheetView tabSelected="1" topLeftCell="A13" workbookViewId="0">
      <selection activeCell="G20" sqref="G20"/>
    </sheetView>
  </sheetViews>
  <sheetFormatPr defaultRowHeight="16.5"/>
  <cols>
    <col min="1" max="1" width="5.25" bestFit="1" customWidth="1"/>
    <col min="4" max="4" width="17.375" bestFit="1" customWidth="1"/>
    <col min="5" max="5" width="9.75" bestFit="1" customWidth="1"/>
    <col min="7" max="7" width="16.875" customWidth="1"/>
    <col min="8" max="8" width="12.75" bestFit="1" customWidth="1"/>
    <col min="10" max="10" width="14.875" bestFit="1" customWidth="1"/>
    <col min="11" max="12" width="15.25" bestFit="1" customWidth="1"/>
    <col min="13" max="14" width="16.25" bestFit="1" customWidth="1"/>
    <col min="19" max="22" width="16.625" bestFit="1" customWidth="1"/>
    <col min="26" max="26" width="15.5" customWidth="1"/>
    <col min="27" max="28" width="15.125" bestFit="1" customWidth="1"/>
    <col min="29" max="29" width="14" bestFit="1" customWidth="1"/>
    <col min="30" max="30" width="15.125" bestFit="1" customWidth="1"/>
    <col min="31" max="31" width="13.125" bestFit="1" customWidth="1"/>
    <col min="33" max="35" width="15.875" bestFit="1" customWidth="1"/>
  </cols>
  <sheetData>
    <row r="1" spans="3:35">
      <c r="E1" t="s">
        <v>1</v>
      </c>
      <c r="F1" t="s">
        <v>0</v>
      </c>
    </row>
    <row r="2" spans="3:35">
      <c r="D2" t="s">
        <v>33</v>
      </c>
      <c r="G2" t="s">
        <v>38</v>
      </c>
    </row>
    <row r="3" spans="3:35">
      <c r="C3" t="s">
        <v>26</v>
      </c>
      <c r="D3" t="s">
        <v>4</v>
      </c>
      <c r="E3">
        <v>0</v>
      </c>
      <c r="F3">
        <v>9.02</v>
      </c>
      <c r="G3">
        <v>0.53</v>
      </c>
      <c r="J3" s="2" t="s">
        <v>33</v>
      </c>
      <c r="R3" s="2" t="s">
        <v>35</v>
      </c>
      <c r="Z3" s="2"/>
      <c r="AH3" s="2"/>
    </row>
    <row r="4" spans="3:35">
      <c r="C4" t="s">
        <v>17</v>
      </c>
      <c r="D4" t="s">
        <v>7</v>
      </c>
      <c r="E4">
        <v>5</v>
      </c>
      <c r="F4">
        <v>8.7799999999999994</v>
      </c>
      <c r="G4">
        <v>0.83</v>
      </c>
    </row>
    <row r="5" spans="3:35">
      <c r="C5" t="s">
        <v>18</v>
      </c>
      <c r="D5" t="s">
        <v>6</v>
      </c>
      <c r="E5">
        <v>10</v>
      </c>
      <c r="F5">
        <v>8.89</v>
      </c>
      <c r="G5">
        <v>1.03</v>
      </c>
      <c r="Y5" s="4"/>
      <c r="Z5" t="s">
        <v>12</v>
      </c>
      <c r="AA5" t="s">
        <v>15</v>
      </c>
      <c r="AB5" t="s">
        <v>14</v>
      </c>
      <c r="AC5" t="s">
        <v>16</v>
      </c>
      <c r="AD5" t="s">
        <v>13</v>
      </c>
      <c r="AG5" t="s">
        <v>27</v>
      </c>
      <c r="AH5" t="s">
        <v>32</v>
      </c>
      <c r="AI5" t="s">
        <v>31</v>
      </c>
    </row>
    <row r="6" spans="3:35">
      <c r="C6" t="s">
        <v>19</v>
      </c>
      <c r="D6" t="s">
        <v>5</v>
      </c>
      <c r="E6">
        <v>15</v>
      </c>
      <c r="F6">
        <v>8.92</v>
      </c>
      <c r="G6">
        <v>1.31</v>
      </c>
      <c r="I6" t="s">
        <v>37</v>
      </c>
      <c r="J6" s="1">
        <v>0</v>
      </c>
      <c r="K6" s="1">
        <v>0.05</v>
      </c>
      <c r="L6" s="1">
        <v>0.1</v>
      </c>
      <c r="M6" s="1">
        <v>0.15</v>
      </c>
      <c r="N6" s="1">
        <v>0.2</v>
      </c>
      <c r="R6" s="1">
        <v>0</v>
      </c>
      <c r="S6" s="5">
        <v>2.5000000000000001E-2</v>
      </c>
      <c r="T6" s="1">
        <v>0.05</v>
      </c>
      <c r="U6" s="5">
        <v>7.4999999999999997E-2</v>
      </c>
      <c r="V6" s="1">
        <v>0.1</v>
      </c>
      <c r="Z6" s="1">
        <v>0</v>
      </c>
      <c r="AA6" s="1">
        <v>0.05</v>
      </c>
      <c r="AB6" s="1">
        <v>0.1</v>
      </c>
      <c r="AC6" s="1">
        <v>0.15</v>
      </c>
      <c r="AD6" s="1">
        <v>0.2</v>
      </c>
      <c r="AF6" t="s">
        <v>2</v>
      </c>
      <c r="AG6" s="1">
        <v>0</v>
      </c>
      <c r="AH6" s="6" t="s">
        <v>34</v>
      </c>
      <c r="AI6" s="1">
        <v>0.05</v>
      </c>
    </row>
    <row r="7" spans="3:35">
      <c r="C7" t="s">
        <v>20</v>
      </c>
      <c r="D7" t="s">
        <v>3</v>
      </c>
      <c r="E7">
        <v>20</v>
      </c>
      <c r="F7">
        <v>6.94</v>
      </c>
      <c r="G7">
        <v>1.45</v>
      </c>
      <c r="I7">
        <v>25</v>
      </c>
      <c r="J7">
        <v>2.4420024511278192E-2</v>
      </c>
      <c r="K7">
        <v>2.6113265632653059E-2</v>
      </c>
      <c r="L7">
        <v>3.2468947546833174E-2</v>
      </c>
      <c r="M7">
        <v>4.4272162775654218E-2</v>
      </c>
      <c r="N7">
        <v>3.6054030934479057E-2</v>
      </c>
      <c r="R7">
        <v>2.3221667147460479E-2</v>
      </c>
      <c r="S7">
        <v>2.0886274000791454E-2</v>
      </c>
      <c r="T7">
        <v>2.582511278986941E-2</v>
      </c>
      <c r="U7">
        <v>2.2450011579710695E-2</v>
      </c>
      <c r="V7">
        <v>2.3826338227146814E-2</v>
      </c>
      <c r="Y7">
        <v>25</v>
      </c>
      <c r="Z7">
        <v>1.4608880150907301E-3</v>
      </c>
      <c r="AA7">
        <v>1.8038500628796187E-3</v>
      </c>
      <c r="AB7">
        <v>1.7189055500943168E-3</v>
      </c>
      <c r="AC7">
        <v>2.0580666474548743E-3</v>
      </c>
      <c r="AD7">
        <v>1.7225395998830999E-3</v>
      </c>
      <c r="AF7">
        <v>25</v>
      </c>
      <c r="AG7">
        <v>6.7585638203443987E-3</v>
      </c>
      <c r="AH7">
        <v>1.086258845615018E-2</v>
      </c>
      <c r="AI7">
        <v>1.7007082032291509E-2</v>
      </c>
    </row>
    <row r="8" spans="3:35">
      <c r="I8">
        <v>33.333333333333336</v>
      </c>
      <c r="J8">
        <v>3.172249210526315E-2</v>
      </c>
      <c r="K8">
        <v>2.730801453061224E-2</v>
      </c>
      <c r="L8">
        <v>3.4751262214859177E-2</v>
      </c>
      <c r="M8">
        <v>4.4128143420002507E-2</v>
      </c>
      <c r="N8">
        <v>3.711988250912996E-2</v>
      </c>
      <c r="R8">
        <v>2.2868710679760623E-2</v>
      </c>
      <c r="S8">
        <v>2.5297903973090622E-2</v>
      </c>
      <c r="T8">
        <v>2.674637501385041E-2</v>
      </c>
      <c r="U8">
        <v>2.4082458104652493E-2</v>
      </c>
      <c r="V8">
        <v>2.4555264859517211E-2</v>
      </c>
      <c r="Y8">
        <v>33.333333333333336</v>
      </c>
      <c r="Z8">
        <v>1.6161830760647198E-3</v>
      </c>
      <c r="AA8">
        <v>2.1106729296550982E-3</v>
      </c>
      <c r="AB8">
        <v>2.0806146390711759E-3</v>
      </c>
      <c r="AC8">
        <v>2.2367589112153199E-3</v>
      </c>
      <c r="AD8">
        <v>1.9482140917665182E-3</v>
      </c>
      <c r="AF8">
        <v>33.333333333333336</v>
      </c>
      <c r="AG8">
        <v>1.2432681675838803E-2</v>
      </c>
      <c r="AH8">
        <v>1.2932139590921826E-2</v>
      </c>
      <c r="AI8">
        <v>1.5994032113760919E-2</v>
      </c>
    </row>
    <row r="9" spans="3:35">
      <c r="I9">
        <v>41.666666666666664</v>
      </c>
      <c r="J9">
        <v>6.7267719248120292E-2</v>
      </c>
      <c r="K9">
        <v>5.0086796519871107E-2</v>
      </c>
      <c r="L9">
        <v>6.6880496597425759E-2</v>
      </c>
      <c r="M9">
        <v>7.1802841517200802E-2</v>
      </c>
      <c r="N9">
        <v>6.6712592300751855E-2</v>
      </c>
      <c r="R9">
        <v>3.5484718098818473E-2</v>
      </c>
      <c r="S9">
        <v>5.4734812140878511E-2</v>
      </c>
      <c r="T9">
        <v>4.9673282730510485E-2</v>
      </c>
      <c r="U9">
        <v>5.6306788931720156E-2</v>
      </c>
      <c r="V9">
        <v>4.9459115425405611E-2</v>
      </c>
      <c r="Y9">
        <v>41.666666666666664</v>
      </c>
      <c r="Z9">
        <v>3.2168608730306324E-3</v>
      </c>
      <c r="AA9">
        <v>4.1311899553153342E-3</v>
      </c>
      <c r="AB9">
        <v>4.4228808629347208E-3</v>
      </c>
      <c r="AC9">
        <v>4.9744772838018385E-3</v>
      </c>
      <c r="AD9">
        <v>4.463824490555008E-3</v>
      </c>
      <c r="AF9">
        <v>41.666666666666664</v>
      </c>
      <c r="AG9">
        <v>2.2916306863127994E-2</v>
      </c>
      <c r="AH9">
        <v>2.6952709778649487E-2</v>
      </c>
      <c r="AI9">
        <v>3.1504501733076569E-2</v>
      </c>
    </row>
    <row r="10" spans="3:35">
      <c r="I10">
        <v>50</v>
      </c>
      <c r="J10">
        <v>0.10902603353383455</v>
      </c>
      <c r="K10">
        <v>9.7948645018259908E-2</v>
      </c>
      <c r="L10">
        <v>0.12563634808206958</v>
      </c>
      <c r="M10">
        <v>0.13382692199773175</v>
      </c>
      <c r="N10">
        <v>0.12046179665735768</v>
      </c>
      <c r="R10">
        <v>6.3966975771060294E-2</v>
      </c>
      <c r="S10">
        <v>9.1998118955282926E-2</v>
      </c>
      <c r="T10">
        <v>8.8412305120696463E-2</v>
      </c>
      <c r="U10">
        <v>0.10362476800885462</v>
      </c>
      <c r="V10">
        <v>9.0200160071230703E-2</v>
      </c>
      <c r="Y10">
        <v>50</v>
      </c>
      <c r="Z10">
        <v>4.8037292807991709E-3</v>
      </c>
      <c r="AA10">
        <v>6.3986292403606874E-3</v>
      </c>
      <c r="AB10">
        <v>7.0649561943728571E-3</v>
      </c>
      <c r="AC10">
        <v>8.5392446097822938E-3</v>
      </c>
      <c r="AD10">
        <v>8.0004817449985388E-3</v>
      </c>
      <c r="AF10">
        <v>50</v>
      </c>
      <c r="AG10">
        <v>3.5984374478963251E-2</v>
      </c>
      <c r="AH10">
        <v>4.2166465620622012E-2</v>
      </c>
      <c r="AI10">
        <v>4.7944275810990949E-2</v>
      </c>
    </row>
    <row r="11" spans="3:35">
      <c r="D11" t="s">
        <v>36</v>
      </c>
      <c r="I11">
        <v>58.333333333333336</v>
      </c>
      <c r="J11">
        <v>0.14407437368421047</v>
      </c>
      <c r="K11">
        <v>0.16606226111278191</v>
      </c>
      <c r="L11">
        <v>0.19031219533579707</v>
      </c>
      <c r="M11">
        <v>0.19309586624102151</v>
      </c>
      <c r="N11">
        <v>0.17850418298603646</v>
      </c>
      <c r="R11">
        <v>8.9572585760319151E-2</v>
      </c>
      <c r="S11">
        <v>0.12807150717055796</v>
      </c>
      <c r="T11">
        <v>0.12313717906608626</v>
      </c>
      <c r="U11">
        <v>0.13687527271478186</v>
      </c>
      <c r="V11">
        <v>0.12790984423426988</v>
      </c>
      <c r="Y11">
        <v>58.333333333333336</v>
      </c>
      <c r="Z11">
        <v>6.3870847737718846E-3</v>
      </c>
      <c r="AA11">
        <v>8.7975814679046374E-3</v>
      </c>
      <c r="AB11">
        <v>9.6240540556337805E-3</v>
      </c>
      <c r="AC11">
        <v>1.3314843137460374E-2</v>
      </c>
      <c r="AD11">
        <v>1.1868443205186111E-2</v>
      </c>
      <c r="AF11">
        <v>58.333333333333336</v>
      </c>
      <c r="AG11">
        <v>4.7774547417006923E-2</v>
      </c>
      <c r="AH11">
        <v>5.5923870664051557E-2</v>
      </c>
      <c r="AI11">
        <v>6.5056715034809628E-2</v>
      </c>
    </row>
    <row r="12" spans="3:35">
      <c r="C12" t="s">
        <v>27</v>
      </c>
      <c r="D12" t="s">
        <v>28</v>
      </c>
      <c r="E12">
        <v>0</v>
      </c>
      <c r="F12">
        <v>1.48</v>
      </c>
      <c r="I12">
        <v>66.666666666666671</v>
      </c>
      <c r="J12">
        <v>0.16483792699248115</v>
      </c>
      <c r="K12">
        <v>0.20687706962835656</v>
      </c>
      <c r="L12">
        <v>0.22446014711354653</v>
      </c>
      <c r="M12">
        <v>0.22474890752299742</v>
      </c>
      <c r="N12">
        <v>0.20482411529967776</v>
      </c>
      <c r="R12">
        <v>0.10691432697560226</v>
      </c>
      <c r="S12">
        <v>0.14272347376335573</v>
      </c>
      <c r="T12">
        <v>0.13367937070043528</v>
      </c>
      <c r="U12">
        <v>0.13767905381473988</v>
      </c>
      <c r="V12">
        <v>0.1367686483735655</v>
      </c>
      <c r="Y12">
        <v>66.666666666666671</v>
      </c>
      <c r="Z12">
        <v>8.2597106299317179E-3</v>
      </c>
      <c r="AA12">
        <v>1.2051611816016911E-2</v>
      </c>
      <c r="AB12">
        <v>1.2228214134275616E-2</v>
      </c>
      <c r="AC12">
        <v>1.9198787597914643E-2</v>
      </c>
      <c r="AD12">
        <v>1.7916834538643425E-2</v>
      </c>
      <c r="AF12">
        <v>66.666666666666671</v>
      </c>
      <c r="AG12">
        <v>5.3228506067814652E-2</v>
      </c>
      <c r="AH12">
        <v>5.9608182684225262E-2</v>
      </c>
      <c r="AI12">
        <v>7.3897263990519893E-2</v>
      </c>
    </row>
    <row r="13" spans="3:35">
      <c r="D13" t="s">
        <v>29</v>
      </c>
      <c r="E13">
        <v>2.5</v>
      </c>
      <c r="F13">
        <v>1.74</v>
      </c>
      <c r="I13">
        <v>75</v>
      </c>
      <c r="J13">
        <v>0.17405595203007515</v>
      </c>
      <c r="K13">
        <v>0.22325329825134263</v>
      </c>
      <c r="L13">
        <v>0.23408754846438126</v>
      </c>
      <c r="M13">
        <v>0.22987327706976937</v>
      </c>
      <c r="N13">
        <v>0.19982121447905471</v>
      </c>
      <c r="R13">
        <v>0.1126391129737609</v>
      </c>
      <c r="S13">
        <v>0.13445466717055798</v>
      </c>
      <c r="T13">
        <v>0.11837894808864263</v>
      </c>
      <c r="U13">
        <v>0.113958375512385</v>
      </c>
      <c r="V13">
        <v>0.12023320031658095</v>
      </c>
      <c r="Y13">
        <v>75</v>
      </c>
      <c r="Z13">
        <v>9.8966077897925005E-3</v>
      </c>
      <c r="AA13">
        <v>1.5965036834078076E-2</v>
      </c>
      <c r="AB13">
        <v>1.5510245633518424E-2</v>
      </c>
      <c r="AC13">
        <v>2.635424218385685E-2</v>
      </c>
      <c r="AD13">
        <v>2.7203527638885196E-2</v>
      </c>
      <c r="AF13">
        <v>75</v>
      </c>
      <c r="AG13">
        <v>4.5093461572874131E-2</v>
      </c>
      <c r="AH13">
        <v>4.9521037153264218E-2</v>
      </c>
      <c r="AI13">
        <v>6.6962599614871859E-2</v>
      </c>
    </row>
    <row r="14" spans="3:35">
      <c r="C14" t="s">
        <v>31</v>
      </c>
      <c r="D14" t="s">
        <v>30</v>
      </c>
      <c r="E14">
        <v>5</v>
      </c>
      <c r="F14">
        <v>2.27</v>
      </c>
      <c r="I14">
        <v>83.333333333333329</v>
      </c>
      <c r="J14">
        <v>0.17700965857142856</v>
      </c>
      <c r="K14">
        <v>0.21887803728464017</v>
      </c>
      <c r="L14">
        <v>0.22021915557537911</v>
      </c>
      <c r="M14">
        <v>0.21043353678329901</v>
      </c>
      <c r="N14">
        <v>0.16980243830719655</v>
      </c>
      <c r="R14">
        <v>0.11260185840110479</v>
      </c>
      <c r="S14">
        <v>0.11269728975860704</v>
      </c>
      <c r="T14">
        <v>8.6943806640284921E-2</v>
      </c>
      <c r="U14">
        <v>7.9895040861035826E-2</v>
      </c>
      <c r="V14">
        <v>8.831433305104866E-2</v>
      </c>
      <c r="Y14">
        <v>83.333333333333329</v>
      </c>
      <c r="Z14">
        <v>1.0872229023087751E-2</v>
      </c>
      <c r="AA14">
        <v>1.8700091247692181E-2</v>
      </c>
      <c r="AB14">
        <v>1.9784857265070798E-2</v>
      </c>
      <c r="AC14">
        <v>3.0721452442954079E-2</v>
      </c>
      <c r="AD14">
        <v>3.6286471680969198E-2</v>
      </c>
      <c r="AF14">
        <v>83.333333333333329</v>
      </c>
      <c r="AG14">
        <v>2.9587616410438479E-2</v>
      </c>
      <c r="AH14">
        <v>3.1135247072008959E-2</v>
      </c>
      <c r="AI14">
        <v>4.4849745993186182E-2</v>
      </c>
    </row>
    <row r="15" spans="3:35">
      <c r="I15">
        <v>91.666666666666671</v>
      </c>
      <c r="J15">
        <v>0.17300656631578945</v>
      </c>
      <c r="K15">
        <v>0.19894185264876474</v>
      </c>
      <c r="L15">
        <v>0.18979177955906712</v>
      </c>
      <c r="M15">
        <v>0.17424580094930062</v>
      </c>
      <c r="N15">
        <v>0.12437435932975292</v>
      </c>
      <c r="R15">
        <v>0.10701384740678224</v>
      </c>
      <c r="S15">
        <v>8.4794736066481996E-2</v>
      </c>
      <c r="T15">
        <v>5.4348877965967546E-2</v>
      </c>
      <c r="U15">
        <v>4.8843753635357423E-2</v>
      </c>
      <c r="V15">
        <v>5.5987699897111193E-2</v>
      </c>
      <c r="Y15">
        <v>91.666666666666671</v>
      </c>
      <c r="Z15">
        <v>1.0819777571136321E-2</v>
      </c>
      <c r="AA15">
        <v>1.9338258411152436E-2</v>
      </c>
      <c r="AB15">
        <v>2.3422662238635455E-2</v>
      </c>
      <c r="AC15">
        <v>3.3203554876738879E-2</v>
      </c>
      <c r="AD15">
        <v>4.0169090475304869E-2</v>
      </c>
      <c r="AF15">
        <v>91.666666666666671</v>
      </c>
      <c r="AG15">
        <v>1.5082686220486419E-2</v>
      </c>
      <c r="AH15">
        <v>1.5884443709722609E-2</v>
      </c>
      <c r="AI15">
        <v>2.280037683306177E-2</v>
      </c>
    </row>
    <row r="16" spans="3:35">
      <c r="I16">
        <v>100</v>
      </c>
      <c r="J16">
        <v>0.1612517322556391</v>
      </c>
      <c r="K16">
        <v>0.16293346468743278</v>
      </c>
      <c r="L16">
        <v>0.14531608275774177</v>
      </c>
      <c r="M16">
        <v>0.12601023316671567</v>
      </c>
      <c r="N16">
        <v>7.5552637147153587E-2</v>
      </c>
      <c r="R16">
        <v>9.6610376814485172E-2</v>
      </c>
      <c r="S16">
        <v>5.7787102200237445E-2</v>
      </c>
      <c r="T16">
        <v>2.9882744234269887E-2</v>
      </c>
      <c r="U16">
        <v>2.6773793565131095E-2</v>
      </c>
      <c r="V16">
        <v>3.1065445738029284E-2</v>
      </c>
      <c r="Y16">
        <v>100</v>
      </c>
      <c r="Z16">
        <v>1.0067165859879379E-2</v>
      </c>
      <c r="AA16">
        <v>1.8409372006528778E-2</v>
      </c>
      <c r="AB16">
        <v>2.5285960700337416E-2</v>
      </c>
      <c r="AC16">
        <v>3.1202464305362703E-2</v>
      </c>
      <c r="AD16">
        <v>4.0142319641860824E-2</v>
      </c>
      <c r="AF16">
        <v>100</v>
      </c>
      <c r="AG16">
        <v>5.4936196840049689E-3</v>
      </c>
      <c r="AH16">
        <v>6.042578313253011E-3</v>
      </c>
      <c r="AI16">
        <v>9.1687771293141734E-3</v>
      </c>
    </row>
    <row r="17" spans="3:35">
      <c r="I17">
        <v>108.33333333333333</v>
      </c>
      <c r="J17">
        <v>0.14292157300751873</v>
      </c>
      <c r="K17">
        <v>0.12210298476476904</v>
      </c>
      <c r="L17">
        <v>0.10016986886708293</v>
      </c>
      <c r="M17">
        <v>8.2475212013273402E-2</v>
      </c>
      <c r="N17">
        <v>4.0703345632653064E-2</v>
      </c>
      <c r="R17">
        <v>8.1492016479975435E-2</v>
      </c>
      <c r="S17">
        <v>3.7648699707162649E-2</v>
      </c>
      <c r="T17">
        <v>1.4966451523545705E-2</v>
      </c>
      <c r="U17">
        <v>1.4257674142208309E-2</v>
      </c>
      <c r="V17">
        <v>1.6212483039176887E-2</v>
      </c>
      <c r="Y17">
        <v>108.33333333333333</v>
      </c>
      <c r="Z17">
        <v>8.5646074072106056E-3</v>
      </c>
      <c r="AA17">
        <v>1.6100697680143414E-2</v>
      </c>
      <c r="AB17">
        <v>2.3588738313982834E-2</v>
      </c>
      <c r="AC17">
        <v>2.6524692625291443E-2</v>
      </c>
      <c r="AD17">
        <v>3.4071881739684902E-2</v>
      </c>
      <c r="AF17">
        <v>108.33333333333333</v>
      </c>
      <c r="AG17">
        <v>2.4440909355583169E-3</v>
      </c>
      <c r="AH17">
        <v>3.0749441860465107E-3</v>
      </c>
      <c r="AI17">
        <v>4.0873187379647452E-3</v>
      </c>
    </row>
    <row r="18" spans="3:35">
      <c r="D18" t="s">
        <v>35</v>
      </c>
      <c r="I18">
        <v>116.66666666666667</v>
      </c>
      <c r="J18">
        <v>0.11890016270676691</v>
      </c>
      <c r="K18">
        <v>8.2473914088077332E-2</v>
      </c>
      <c r="L18">
        <v>6.1778795080922627E-2</v>
      </c>
      <c r="M18">
        <v>4.905620998865879E-2</v>
      </c>
      <c r="N18">
        <v>2.0394965078410307E-2</v>
      </c>
      <c r="R18">
        <v>6.4136282936934172E-2</v>
      </c>
      <c r="S18">
        <v>2.318491887613771E-2</v>
      </c>
      <c r="T18">
        <v>7.3376208626830235E-3</v>
      </c>
      <c r="U18">
        <v>7.440935231479714E-3</v>
      </c>
      <c r="V18">
        <v>8.2527485555995254E-3</v>
      </c>
      <c r="Y18">
        <v>116.66666666666667</v>
      </c>
      <c r="Z18">
        <v>7.270764547410929E-3</v>
      </c>
      <c r="AA18">
        <v>1.3186063441521954E-2</v>
      </c>
      <c r="AB18">
        <v>1.9981338223650998E-2</v>
      </c>
      <c r="AC18">
        <v>2.1452866280684286E-2</v>
      </c>
      <c r="AD18">
        <v>2.5739247843991599E-2</v>
      </c>
      <c r="AF18">
        <v>116.66666666666667</v>
      </c>
      <c r="AG18">
        <v>9.1058494585478434E-4</v>
      </c>
      <c r="AH18">
        <v>1.7540084617539927E-3</v>
      </c>
      <c r="AI18">
        <v>1.3223678269885942E-3</v>
      </c>
    </row>
    <row r="19" spans="3:35">
      <c r="C19" t="s">
        <v>23</v>
      </c>
      <c r="D19" t="s">
        <v>25</v>
      </c>
      <c r="E19">
        <v>0</v>
      </c>
      <c r="F19">
        <v>5.52</v>
      </c>
      <c r="I19">
        <v>125</v>
      </c>
      <c r="J19">
        <v>9.1498054436090215E-2</v>
      </c>
      <c r="K19">
        <v>4.9979839166487641E-2</v>
      </c>
      <c r="L19">
        <v>3.5766721804511271E-2</v>
      </c>
      <c r="M19">
        <v>2.7958140446087281E-2</v>
      </c>
      <c r="N19">
        <v>9.6708253147153589E-3</v>
      </c>
      <c r="R19">
        <v>4.6601272694491325E-2</v>
      </c>
      <c r="S19">
        <v>1.3294972235852793E-2</v>
      </c>
      <c r="T19">
        <v>3.5410678432924413E-3</v>
      </c>
      <c r="U19">
        <v>3.9423383458646608E-3</v>
      </c>
      <c r="V19">
        <v>4.0388669964384642E-3</v>
      </c>
      <c r="Y19">
        <v>125</v>
      </c>
      <c r="Z19">
        <v>5.9701381280055262E-3</v>
      </c>
      <c r="AA19">
        <v>1.008855545447248E-2</v>
      </c>
      <c r="AB19">
        <v>1.4984156359095616E-2</v>
      </c>
      <c r="AC19">
        <v>1.5007761221870005E-2</v>
      </c>
      <c r="AD19">
        <v>1.734156445707909E-2</v>
      </c>
      <c r="AF19">
        <v>125</v>
      </c>
      <c r="AG19">
        <v>4.0907522812000711E-4</v>
      </c>
      <c r="AH19">
        <v>1.9545760717287758E-4</v>
      </c>
      <c r="AI19">
        <v>4.8761469411938966E-4</v>
      </c>
    </row>
    <row r="20" spans="3:35">
      <c r="C20" t="s">
        <v>21</v>
      </c>
      <c r="D20" t="s">
        <v>24</v>
      </c>
      <c r="E20">
        <v>2.5</v>
      </c>
      <c r="F20">
        <v>4.99</v>
      </c>
      <c r="I20">
        <v>133.33333333333334</v>
      </c>
      <c r="J20">
        <v>6.5291788796992489E-2</v>
      </c>
      <c r="K20">
        <v>2.8213821860365199E-2</v>
      </c>
      <c r="L20">
        <v>1.8651298585446664E-2</v>
      </c>
      <c r="M20">
        <v>1.5977338782710963E-2</v>
      </c>
      <c r="N20">
        <v>4.149984489795918E-3</v>
      </c>
      <c r="O20" s="3"/>
      <c r="R20">
        <v>3.1571938545342952E-2</v>
      </c>
      <c r="S20">
        <v>7.0541694420261179E-3</v>
      </c>
      <c r="T20">
        <v>1.7266900672734465E-3</v>
      </c>
      <c r="U20">
        <v>2.1501448952330054E-3</v>
      </c>
      <c r="V20">
        <v>1.9733343015433317E-3</v>
      </c>
      <c r="Y20">
        <v>133.33333333333334</v>
      </c>
      <c r="Z20">
        <v>4.6892567124525086E-3</v>
      </c>
      <c r="AA20">
        <v>6.9566442672517569E-3</v>
      </c>
      <c r="AB20">
        <v>1.0025737692287252E-2</v>
      </c>
      <c r="AC20">
        <v>1.0195612003877287E-2</v>
      </c>
      <c r="AD20">
        <v>1.037133582720051E-2</v>
      </c>
      <c r="AF20">
        <v>133.33333333333334</v>
      </c>
      <c r="AG20">
        <v>2.6467669092845723E-4</v>
      </c>
      <c r="AH20">
        <v>1.6352008966096946E-4</v>
      </c>
      <c r="AI20">
        <v>1.6208798696489408E-4</v>
      </c>
    </row>
    <row r="21" spans="3:35">
      <c r="C21" t="s">
        <v>9</v>
      </c>
      <c r="D21" t="s">
        <v>22</v>
      </c>
      <c r="E21">
        <v>5</v>
      </c>
      <c r="F21">
        <v>4.18</v>
      </c>
      <c r="I21">
        <v>141.66666666666666</v>
      </c>
      <c r="J21">
        <v>4.3079092857142856E-2</v>
      </c>
      <c r="K21">
        <v>1.4246092614393125E-2</v>
      </c>
      <c r="L21">
        <v>9.4583194851535612E-3</v>
      </c>
      <c r="M21">
        <v>9.9365694795648298E-3</v>
      </c>
      <c r="N21">
        <v>1.84472050698174E-3</v>
      </c>
      <c r="R21">
        <v>1.9735478686512199E-2</v>
      </c>
      <c r="S21">
        <v>3.4966827067669172E-3</v>
      </c>
      <c r="T21">
        <v>9.3010316580925993E-4</v>
      </c>
      <c r="U21">
        <v>1.2195059425212777E-3</v>
      </c>
      <c r="V21">
        <v>1.0269926711515629E-3</v>
      </c>
      <c r="Y21">
        <v>141.66666666666666</v>
      </c>
      <c r="Z21">
        <v>3.4252130609208524E-3</v>
      </c>
      <c r="AA21">
        <v>4.2181739330532739E-3</v>
      </c>
      <c r="AB21">
        <v>5.9249547756316566E-3</v>
      </c>
      <c r="AC21">
        <v>6.4462995258180297E-3</v>
      </c>
      <c r="AD21">
        <v>5.418247100082361E-3</v>
      </c>
      <c r="AF21">
        <v>141.66666666666666</v>
      </c>
      <c r="AG21">
        <v>1.1088901118409372E-4</v>
      </c>
      <c r="AH21">
        <v>3.6792020173718131E-4</v>
      </c>
      <c r="AI21">
        <v>1.7289385276255369E-4</v>
      </c>
    </row>
    <row r="22" spans="3:35">
      <c r="C22" t="s">
        <v>10</v>
      </c>
      <c r="D22" t="s">
        <v>8</v>
      </c>
      <c r="E22">
        <v>7.5</v>
      </c>
      <c r="F22">
        <v>4.21</v>
      </c>
      <c r="I22">
        <v>150</v>
      </c>
      <c r="J22">
        <v>2.6197314436090222E-2</v>
      </c>
      <c r="K22">
        <v>7.0732895896885063E-3</v>
      </c>
      <c r="L22">
        <v>4.633191742067032E-3</v>
      </c>
      <c r="M22">
        <v>7.0521605494182375E-3</v>
      </c>
      <c r="N22">
        <v>9.6594635445757231E-4</v>
      </c>
      <c r="R22">
        <v>1.1410743286788394E-2</v>
      </c>
      <c r="S22">
        <v>1.6814027938266717E-3</v>
      </c>
      <c r="T22">
        <v>4.3573213296398892E-4</v>
      </c>
      <c r="U22">
        <v>8.2187879088584396E-4</v>
      </c>
      <c r="V22">
        <v>4.8390624455876531E-4</v>
      </c>
      <c r="Y22">
        <v>150</v>
      </c>
      <c r="Z22">
        <v>2.2487500092988654E-3</v>
      </c>
      <c r="AA22">
        <v>2.1775273753779465E-3</v>
      </c>
      <c r="AB22">
        <v>3.2055953186854065E-3</v>
      </c>
      <c r="AC22">
        <v>3.7631682953027166E-3</v>
      </c>
      <c r="AD22">
        <v>2.4710327213794199E-3</v>
      </c>
      <c r="AF22">
        <v>150</v>
      </c>
      <c r="AG22">
        <v>1.4116090182851053E-4</v>
      </c>
      <c r="AH22">
        <v>2.6572014569907536E-4</v>
      </c>
      <c r="AI22">
        <v>2.0801291660494734E-4</v>
      </c>
    </row>
    <row r="23" spans="3:35">
      <c r="C23" t="s">
        <v>11</v>
      </c>
      <c r="D23" t="s">
        <v>6</v>
      </c>
      <c r="E23">
        <v>10</v>
      </c>
      <c r="F23">
        <v>4.24</v>
      </c>
      <c r="I23">
        <v>158.33333333333334</v>
      </c>
      <c r="J23">
        <v>1.4638454586466166E-2</v>
      </c>
      <c r="K23">
        <v>4.3405879785177225E-3</v>
      </c>
      <c r="L23">
        <v>2.6195100038231161E-3</v>
      </c>
      <c r="M23">
        <v>5.8069293653127225E-3</v>
      </c>
      <c r="N23">
        <v>4.707298904403866E-4</v>
      </c>
      <c r="R23">
        <v>6.0898108485499449E-3</v>
      </c>
      <c r="S23">
        <v>8.5612793826671946E-4</v>
      </c>
      <c r="T23">
        <v>2.9084894341115943E-4</v>
      </c>
      <c r="U23">
        <v>3.7935544444868511E-4</v>
      </c>
      <c r="V23">
        <v>3.3956433715868611E-4</v>
      </c>
      <c r="Y23">
        <v>158.33333333333334</v>
      </c>
      <c r="Z23">
        <v>1.3085001939477669E-3</v>
      </c>
      <c r="AA23">
        <v>9.7902723891579442E-4</v>
      </c>
      <c r="AB23">
        <v>1.5026795876617335E-3</v>
      </c>
      <c r="AC23">
        <v>1.2329288412669304E-3</v>
      </c>
      <c r="AD23">
        <v>1.0290417651903608E-3</v>
      </c>
      <c r="AF23">
        <v>158.33333333333334</v>
      </c>
      <c r="AG23">
        <v>6.6533406710456242E-5</v>
      </c>
      <c r="AH23">
        <v>3.4109268702717845E-4</v>
      </c>
      <c r="AI23">
        <v>2.8230324396385712E-4</v>
      </c>
    </row>
    <row r="24" spans="3:35" ht="16.5" customHeight="1">
      <c r="I24">
        <v>166.66666666666666</v>
      </c>
      <c r="J24">
        <v>7.604523082706767E-3</v>
      </c>
      <c r="K24">
        <v>2.0294472180451125E-3</v>
      </c>
      <c r="L24">
        <v>1.4682813559322031E-3</v>
      </c>
      <c r="M24">
        <v>3.4754245306002434E-3</v>
      </c>
      <c r="N24">
        <v>3.8394947368421047E-4</v>
      </c>
      <c r="R24">
        <v>3.0658939159122294E-3</v>
      </c>
      <c r="S24">
        <v>3.7655195092995639E-4</v>
      </c>
      <c r="T24">
        <v>2.1633243371586863E-4</v>
      </c>
      <c r="U24">
        <v>3.2541040418304641E-5</v>
      </c>
      <c r="V24">
        <v>2.5674816778789073E-4</v>
      </c>
      <c r="Y24">
        <v>166.66666666666666</v>
      </c>
      <c r="Z24">
        <v>6.8744108504476735E-4</v>
      </c>
      <c r="AA24">
        <v>3.3524820592406275E-4</v>
      </c>
      <c r="AB24">
        <v>6.9252875474906347E-4</v>
      </c>
      <c r="AC24">
        <v>6.8574350685075044E-4</v>
      </c>
      <c r="AD24">
        <v>3.8060614787853024E-4</v>
      </c>
      <c r="AF24">
        <v>166.66666666666666</v>
      </c>
      <c r="AG24">
        <v>1.0166175039943191E-4</v>
      </c>
      <c r="AH24">
        <v>2.2739512468478566E-4</v>
      </c>
      <c r="AI24">
        <v>2.1071438305436229E-4</v>
      </c>
    </row>
    <row r="25" spans="3:35">
      <c r="I25">
        <v>175</v>
      </c>
      <c r="J25">
        <v>3.7835021052631574E-3</v>
      </c>
      <c r="K25">
        <v>9.128594629430717E-4</v>
      </c>
      <c r="L25">
        <v>8.0396199821587873E-4</v>
      </c>
      <c r="M25">
        <v>1.5980019994119375E-3</v>
      </c>
      <c r="N25">
        <v>3.2988311922663806E-4</v>
      </c>
      <c r="R25">
        <v>1.525163725640632E-3</v>
      </c>
      <c r="S25">
        <v>2.4664423426988519E-4</v>
      </c>
      <c r="T25">
        <v>1.8421635931935101E-4</v>
      </c>
      <c r="U25">
        <v>2.0516516926834854E-4</v>
      </c>
      <c r="V25">
        <v>2.0460465373961219E-4</v>
      </c>
      <c r="Y25">
        <v>175</v>
      </c>
      <c r="Z25">
        <v>2.6952535933473249E-4</v>
      </c>
      <c r="AA25">
        <v>1.5798632702753322E-4</v>
      </c>
      <c r="AB25">
        <v>2.6698152448258454E-4</v>
      </c>
      <c r="AC25">
        <v>5.0370673547981434E-4</v>
      </c>
      <c r="AD25">
        <v>1.8073340949547006E-4</v>
      </c>
      <c r="AF25">
        <v>175</v>
      </c>
      <c r="AG25">
        <v>1.0166175039943191E-4</v>
      </c>
      <c r="AH25">
        <v>1.9162510507144857E-4</v>
      </c>
      <c r="AI25">
        <v>1.7694605243667605E-4</v>
      </c>
    </row>
    <row r="26" spans="3:35">
      <c r="I26">
        <v>183.33333333333334</v>
      </c>
      <c r="J26">
        <v>2.0035458646616537E-3</v>
      </c>
      <c r="K26">
        <v>6.5819909774436072E-4</v>
      </c>
      <c r="L26">
        <v>6.3178126672613715E-4</v>
      </c>
      <c r="M26">
        <v>9.2271975469399741E-4</v>
      </c>
      <c r="N26">
        <v>3.1048975295381307E-4</v>
      </c>
      <c r="R26">
        <v>8.1750174927113688E-4</v>
      </c>
      <c r="S26">
        <v>2.0117653343886032E-4</v>
      </c>
      <c r="T26">
        <v>1.6166293628808864E-4</v>
      </c>
      <c r="U26">
        <v>1.6966585244837981E-4</v>
      </c>
      <c r="V26">
        <v>1.6815832212109221E-4</v>
      </c>
      <c r="Y26">
        <v>183.33333333333334</v>
      </c>
      <c r="Z26">
        <v>1.4330269667100611E-4</v>
      </c>
      <c r="AA26">
        <v>1.0003767425681641E-4</v>
      </c>
      <c r="AB26">
        <v>1.5141874119928793E-4</v>
      </c>
      <c r="AC26">
        <v>2.8165531948337743E-4</v>
      </c>
      <c r="AD26">
        <v>1.2682833762852355E-4</v>
      </c>
      <c r="AF26">
        <v>183.33333333333334</v>
      </c>
      <c r="AG26">
        <v>9.3405780223681877E-5</v>
      </c>
      <c r="AH26">
        <v>1.3030507144858505E-4</v>
      </c>
      <c r="AI26">
        <v>2.1611731595319204E-4</v>
      </c>
    </row>
    <row r="27" spans="3:35">
      <c r="I27">
        <v>191.66666666666666</v>
      </c>
      <c r="J27">
        <v>1.1628945864661649E-3</v>
      </c>
      <c r="K27">
        <v>7.2891632223415692E-4</v>
      </c>
      <c r="L27">
        <v>5.7774479418886185E-4</v>
      </c>
      <c r="M27">
        <v>5.3911500819086807E-4</v>
      </c>
      <c r="N27">
        <v>3.1186100107411375E-4</v>
      </c>
      <c r="R27">
        <v>4.0367865582323148E-4</v>
      </c>
      <c r="S27">
        <v>1.7573627225959639E-4</v>
      </c>
      <c r="T27">
        <v>1.5191985753858331E-4</v>
      </c>
      <c r="U27">
        <v>1.510461127437884E-4</v>
      </c>
      <c r="V27">
        <v>1.49574301543332E-4</v>
      </c>
      <c r="Y27">
        <v>191.66666666666666</v>
      </c>
      <c r="Z27">
        <v>1.4172794176253354E-4</v>
      </c>
      <c r="AA27">
        <v>8.7227972065394768E-5</v>
      </c>
      <c r="AB27">
        <v>1.1822775312840398E-4</v>
      </c>
      <c r="AC27">
        <v>1.519362028765293E-4</v>
      </c>
      <c r="AD27">
        <v>1.0684106379021758E-4</v>
      </c>
      <c r="AF27">
        <v>191.66666666666666</v>
      </c>
      <c r="AG27">
        <v>9.7776587963784831E-5</v>
      </c>
      <c r="AH27">
        <v>1.277500700476324E-4</v>
      </c>
      <c r="AI27">
        <v>2.5663931269441563E-4</v>
      </c>
    </row>
    <row r="41" spans="11:11">
      <c r="K41">
        <f>5.52*0.26</f>
        <v>1.4352</v>
      </c>
    </row>
    <row r="42" spans="11:11">
      <c r="K42">
        <f>5.52*0.74</f>
        <v>4.0847999999999995</v>
      </c>
    </row>
    <row r="43" spans="11:11">
      <c r="K43">
        <f>4.24*0.04/1.44</f>
        <v>0.11777777777777779</v>
      </c>
    </row>
    <row r="44" spans="11:11">
      <c r="K44">
        <f>4.99*0.15/1.45</f>
        <v>0.51620689655172414</v>
      </c>
    </row>
    <row r="66" spans="9:18">
      <c r="I66">
        <v>2.4348133584845501E-5</v>
      </c>
      <c r="J66">
        <v>3.0064167714660311E-5</v>
      </c>
      <c r="K66">
        <v>1.1229983009450991E-4</v>
      </c>
      <c r="L66">
        <v>1.8104314093583633E-4</v>
      </c>
      <c r="M66">
        <v>2.8345136720485847E-4</v>
      </c>
      <c r="N66">
        <f>I66*60</f>
        <v>1.4608880150907301E-3</v>
      </c>
      <c r="O66">
        <f t="shared" ref="O66:R66" si="0">J66*60</f>
        <v>1.8038500628796187E-3</v>
      </c>
      <c r="P66">
        <f t="shared" si="0"/>
        <v>6.7379898056705943E-3</v>
      </c>
      <c r="Q66">
        <f t="shared" si="0"/>
        <v>1.086258845615018E-2</v>
      </c>
      <c r="R66">
        <f t="shared" si="0"/>
        <v>1.7007082032291509E-2</v>
      </c>
    </row>
    <row r="67" spans="9:18">
      <c r="I67">
        <v>2.6936384601078664E-5</v>
      </c>
      <c r="J67">
        <v>3.5177882160918301E-5</v>
      </c>
      <c r="K67">
        <v>2.0658058086439409E-4</v>
      </c>
      <c r="L67">
        <v>2.155356598486971E-4</v>
      </c>
      <c r="M67">
        <v>2.6656720189601531E-4</v>
      </c>
      <c r="N67">
        <f t="shared" ref="N67:N86" si="1">I67*60</f>
        <v>1.6161830760647198E-3</v>
      </c>
      <c r="O67">
        <f t="shared" ref="O67:O86" si="2">J67*60</f>
        <v>2.1106729296550982E-3</v>
      </c>
      <c r="P67">
        <f t="shared" ref="P67:P86" si="3">K67*60</f>
        <v>1.2394834851863646E-2</v>
      </c>
      <c r="Q67">
        <f t="shared" ref="Q67:Q86" si="4">L67*60</f>
        <v>1.2932139590921826E-2</v>
      </c>
      <c r="R67">
        <f t="shared" ref="R67:R86" si="5">M67*60</f>
        <v>1.5994032113760919E-2</v>
      </c>
    </row>
    <row r="68" spans="9:18">
      <c r="I68">
        <v>5.3614347883843875E-5</v>
      </c>
      <c r="J68">
        <v>6.8853165921922238E-5</v>
      </c>
      <c r="K68">
        <v>3.8077577360093437E-4</v>
      </c>
      <c r="L68">
        <v>4.4921182964415809E-4</v>
      </c>
      <c r="M68">
        <v>5.250750288846095E-4</v>
      </c>
      <c r="N68">
        <f t="shared" si="1"/>
        <v>3.2168608730306324E-3</v>
      </c>
      <c r="O68">
        <f t="shared" si="2"/>
        <v>4.1311899553153342E-3</v>
      </c>
      <c r="P68">
        <f t="shared" si="3"/>
        <v>2.2846546416056063E-2</v>
      </c>
      <c r="Q68">
        <f t="shared" si="4"/>
        <v>2.6952709778649487E-2</v>
      </c>
      <c r="R68">
        <f t="shared" si="5"/>
        <v>3.1504501733076569E-2</v>
      </c>
    </row>
    <row r="69" spans="9:18">
      <c r="I69">
        <v>8.006215467998618E-5</v>
      </c>
      <c r="J69">
        <v>1.0664382067267812E-4</v>
      </c>
      <c r="K69">
        <v>5.9791388340235739E-4</v>
      </c>
      <c r="L69">
        <v>7.0277442701036693E-4</v>
      </c>
      <c r="M69">
        <v>7.9907126351651584E-4</v>
      </c>
      <c r="N69">
        <f t="shared" si="1"/>
        <v>4.8037292807991709E-3</v>
      </c>
      <c r="O69">
        <f t="shared" si="2"/>
        <v>6.3986292403606874E-3</v>
      </c>
      <c r="P69">
        <f t="shared" si="3"/>
        <v>3.5874833004141446E-2</v>
      </c>
      <c r="Q69">
        <f t="shared" si="4"/>
        <v>4.2166465620622012E-2</v>
      </c>
      <c r="R69">
        <f t="shared" si="5"/>
        <v>4.7944275810990949E-2</v>
      </c>
    </row>
    <row r="70" spans="9:18">
      <c r="I70">
        <v>1.0645141289619808E-4</v>
      </c>
      <c r="J70">
        <v>1.4662635779841063E-4</v>
      </c>
      <c r="K70">
        <v>7.9381858341297641E-4</v>
      </c>
      <c r="L70">
        <v>9.32064511067526E-4</v>
      </c>
      <c r="M70">
        <v>1.0842785839134939E-3</v>
      </c>
      <c r="N70">
        <f t="shared" si="1"/>
        <v>6.3870847737718846E-3</v>
      </c>
      <c r="O70">
        <f t="shared" si="2"/>
        <v>8.7975814679046374E-3</v>
      </c>
      <c r="P70">
        <f t="shared" si="3"/>
        <v>4.7629115004778587E-2</v>
      </c>
      <c r="Q70">
        <f t="shared" si="4"/>
        <v>5.5923870664051557E-2</v>
      </c>
      <c r="R70">
        <f t="shared" si="5"/>
        <v>6.5056715034809628E-2</v>
      </c>
    </row>
    <row r="71" spans="9:18">
      <c r="I71">
        <v>1.376618438321953E-4</v>
      </c>
      <c r="J71">
        <v>2.0086019693361517E-4</v>
      </c>
      <c r="K71">
        <v>8.8444118402888374E-4</v>
      </c>
      <c r="L71">
        <v>9.9346971140375434E-4</v>
      </c>
      <c r="M71">
        <v>1.2316210665086649E-3</v>
      </c>
      <c r="N71">
        <f t="shared" si="1"/>
        <v>8.2597106299317179E-3</v>
      </c>
      <c r="O71">
        <f t="shared" si="2"/>
        <v>1.2051611816016911E-2</v>
      </c>
      <c r="P71">
        <f t="shared" si="3"/>
        <v>5.3066471041733024E-2</v>
      </c>
      <c r="Q71">
        <f t="shared" si="4"/>
        <v>5.9608182684225262E-2</v>
      </c>
      <c r="R71">
        <f t="shared" si="5"/>
        <v>7.3897263990519893E-2</v>
      </c>
    </row>
    <row r="72" spans="9:18">
      <c r="I72">
        <v>1.6494346316320833E-4</v>
      </c>
      <c r="J72">
        <v>2.6608394723463461E-4</v>
      </c>
      <c r="K72">
        <v>7.4926984602314943E-4</v>
      </c>
      <c r="L72">
        <v>8.2535061922107034E-4</v>
      </c>
      <c r="M72">
        <v>1.116043326914531E-3</v>
      </c>
      <c r="N72">
        <f t="shared" si="1"/>
        <v>9.8966077897925005E-3</v>
      </c>
      <c r="O72">
        <f t="shared" si="2"/>
        <v>1.5965036834078076E-2</v>
      </c>
      <c r="P72">
        <f t="shared" si="3"/>
        <v>4.4956190761388966E-2</v>
      </c>
      <c r="Q72">
        <f t="shared" si="4"/>
        <v>4.9521037153264218E-2</v>
      </c>
      <c r="R72">
        <f t="shared" si="5"/>
        <v>6.6962599614871859E-2</v>
      </c>
    </row>
    <row r="73" spans="9:18">
      <c r="I73">
        <v>1.8120381705146252E-4</v>
      </c>
      <c r="J73">
        <v>3.1166818746153634E-4</v>
      </c>
      <c r="K73">
        <v>4.9162579271530202E-4</v>
      </c>
      <c r="L73">
        <v>5.1892078453348264E-4</v>
      </c>
      <c r="M73">
        <v>7.4749576655310304E-4</v>
      </c>
      <c r="N73">
        <f t="shared" si="1"/>
        <v>1.0872229023087751E-2</v>
      </c>
      <c r="O73">
        <f t="shared" si="2"/>
        <v>1.8700091247692181E-2</v>
      </c>
      <c r="P73">
        <f t="shared" si="3"/>
        <v>2.9497547562918121E-2</v>
      </c>
      <c r="Q73">
        <f t="shared" si="4"/>
        <v>3.1135247072008959E-2</v>
      </c>
      <c r="R73">
        <f t="shared" si="5"/>
        <v>4.4849745993186182E-2</v>
      </c>
    </row>
    <row r="74" spans="9:18">
      <c r="I74">
        <v>1.8032962618560536E-4</v>
      </c>
      <c r="J74">
        <v>3.2230430685254059E-4</v>
      </c>
      <c r="K74">
        <v>2.5061287352660082E-4</v>
      </c>
      <c r="L74">
        <v>2.6474072849537683E-4</v>
      </c>
      <c r="M74">
        <v>3.8000628055102946E-4</v>
      </c>
      <c r="N74">
        <f t="shared" si="1"/>
        <v>1.0819777571136321E-2</v>
      </c>
      <c r="O74">
        <f t="shared" si="2"/>
        <v>1.9338258411152436E-2</v>
      </c>
      <c r="P74">
        <f t="shared" si="3"/>
        <v>1.5036772411596049E-2</v>
      </c>
      <c r="Q74">
        <f t="shared" si="4"/>
        <v>1.5884443709722609E-2</v>
      </c>
      <c r="R74">
        <f t="shared" si="5"/>
        <v>2.280037683306177E-2</v>
      </c>
    </row>
    <row r="75" spans="9:18">
      <c r="I75">
        <v>1.6778609766465632E-4</v>
      </c>
      <c r="J75">
        <v>3.0682286677547962E-4</v>
      </c>
      <c r="K75">
        <v>9.1281605606881127E-5</v>
      </c>
      <c r="L75">
        <v>1.0070963855421686E-4</v>
      </c>
      <c r="M75">
        <v>1.5281295215523622E-4</v>
      </c>
      <c r="N75">
        <f t="shared" si="1"/>
        <v>1.0067165859879379E-2</v>
      </c>
      <c r="O75">
        <f t="shared" si="2"/>
        <v>1.8409372006528778E-2</v>
      </c>
      <c r="P75">
        <f t="shared" si="3"/>
        <v>5.4768963364128674E-3</v>
      </c>
      <c r="Q75">
        <f t="shared" si="4"/>
        <v>6.042578313253011E-3</v>
      </c>
      <c r="R75">
        <f t="shared" si="5"/>
        <v>9.1687771293141734E-3</v>
      </c>
    </row>
    <row r="76" spans="9:18">
      <c r="I76">
        <v>1.4274345678684343E-4</v>
      </c>
      <c r="J76">
        <v>2.683449613357236E-4</v>
      </c>
      <c r="K76">
        <v>4.0610846341722412E-5</v>
      </c>
      <c r="L76">
        <v>5.1249069767441848E-5</v>
      </c>
      <c r="M76">
        <v>6.8121978966079094E-5</v>
      </c>
      <c r="N76">
        <f t="shared" si="1"/>
        <v>8.5646074072106056E-3</v>
      </c>
      <c r="O76">
        <f t="shared" si="2"/>
        <v>1.6100697680143414E-2</v>
      </c>
      <c r="P76">
        <f t="shared" si="3"/>
        <v>2.4366507805033445E-3</v>
      </c>
      <c r="Q76">
        <f t="shared" si="4"/>
        <v>3.0749441860465107E-3</v>
      </c>
      <c r="R76">
        <f t="shared" si="5"/>
        <v>4.0873187379647452E-3</v>
      </c>
    </row>
    <row r="77" spans="9:18">
      <c r="I77">
        <v>1.2117940912351549E-4</v>
      </c>
      <c r="J77">
        <v>2.1976772402536589E-4</v>
      </c>
      <c r="K77">
        <v>1.513021662949984E-5</v>
      </c>
      <c r="L77">
        <v>2.9233474362566544E-5</v>
      </c>
      <c r="M77">
        <v>2.2039463783143238E-5</v>
      </c>
      <c r="N77">
        <f t="shared" si="1"/>
        <v>7.270764547410929E-3</v>
      </c>
      <c r="O77">
        <f t="shared" si="2"/>
        <v>1.3186063441521954E-2</v>
      </c>
      <c r="P77">
        <f t="shared" si="3"/>
        <v>9.0781299776999036E-4</v>
      </c>
      <c r="Q77">
        <f t="shared" si="4"/>
        <v>1.7540084617539927E-3</v>
      </c>
      <c r="R77">
        <f t="shared" si="5"/>
        <v>1.3223678269885942E-3</v>
      </c>
    </row>
    <row r="78" spans="9:18">
      <c r="I78">
        <v>9.9502302133425439E-5</v>
      </c>
      <c r="J78">
        <v>1.6814259090787466E-4</v>
      </c>
      <c r="K78">
        <v>6.7971657640437499E-6</v>
      </c>
      <c r="L78">
        <v>3.2576267862146262E-6</v>
      </c>
      <c r="M78">
        <v>8.1269115686564943E-6</v>
      </c>
      <c r="N78">
        <f t="shared" si="1"/>
        <v>5.9701381280055262E-3</v>
      </c>
      <c r="O78">
        <f t="shared" si="2"/>
        <v>1.008855545447248E-2</v>
      </c>
      <c r="P78">
        <f t="shared" si="3"/>
        <v>4.0782994584262499E-4</v>
      </c>
      <c r="Q78">
        <f t="shared" si="4"/>
        <v>1.9545760717287758E-4</v>
      </c>
      <c r="R78">
        <f t="shared" si="5"/>
        <v>4.8761469411938966E-4</v>
      </c>
    </row>
    <row r="79" spans="9:18">
      <c r="I79">
        <v>7.815427854087515E-5</v>
      </c>
      <c r="J79">
        <v>1.1594407112086262E-4</v>
      </c>
      <c r="K79">
        <v>4.3978496336412857E-6</v>
      </c>
      <c r="L79">
        <v>2.7253348276828244E-6</v>
      </c>
      <c r="M79">
        <v>2.7014664494149013E-6</v>
      </c>
      <c r="N79">
        <f t="shared" si="1"/>
        <v>4.6892567124525086E-3</v>
      </c>
      <c r="O79">
        <f t="shared" si="2"/>
        <v>6.9566442672517569E-3</v>
      </c>
      <c r="P79">
        <f t="shared" si="3"/>
        <v>2.6387097801847716E-4</v>
      </c>
      <c r="Q79">
        <f t="shared" si="4"/>
        <v>1.6352008966096946E-4</v>
      </c>
      <c r="R79">
        <f t="shared" si="5"/>
        <v>1.6208798696489408E-4</v>
      </c>
    </row>
    <row r="80" spans="9:18">
      <c r="I80">
        <v>5.7086884348680876E-5</v>
      </c>
      <c r="J80">
        <v>7.0302898884221226E-5</v>
      </c>
      <c r="K80">
        <v>1.8425241584368692E-6</v>
      </c>
      <c r="L80">
        <v>6.1320033622863548E-6</v>
      </c>
      <c r="M80">
        <v>2.8815642127092282E-6</v>
      </c>
      <c r="N80">
        <f t="shared" si="1"/>
        <v>3.4252130609208524E-3</v>
      </c>
      <c r="O80">
        <f t="shared" si="2"/>
        <v>4.2181739330532739E-3</v>
      </c>
      <c r="P80">
        <f t="shared" si="3"/>
        <v>1.1055144950621215E-4</v>
      </c>
      <c r="Q80">
        <f t="shared" si="4"/>
        <v>3.6792020173718131E-4</v>
      </c>
      <c r="R80">
        <f t="shared" si="5"/>
        <v>1.7289385276255369E-4</v>
      </c>
    </row>
    <row r="81" spans="9:18">
      <c r="I81">
        <v>3.7479166821647755E-5</v>
      </c>
      <c r="J81">
        <v>3.6292122922965776E-5</v>
      </c>
      <c r="K81">
        <v>2.345519804608686E-6</v>
      </c>
      <c r="L81">
        <v>4.4286690949845889E-6</v>
      </c>
      <c r="M81">
        <v>3.466881943415789E-6</v>
      </c>
      <c r="N81">
        <f t="shared" si="1"/>
        <v>2.2487500092988654E-3</v>
      </c>
      <c r="O81">
        <f t="shared" si="2"/>
        <v>2.1775273753779465E-3</v>
      </c>
      <c r="P81">
        <f t="shared" si="3"/>
        <v>1.4073118827652117E-4</v>
      </c>
      <c r="Q81">
        <f t="shared" si="4"/>
        <v>2.6572014569907536E-4</v>
      </c>
      <c r="R81">
        <f t="shared" si="5"/>
        <v>2.0801291660494734E-4</v>
      </c>
    </row>
    <row r="82" spans="9:18">
      <c r="I82">
        <v>2.1808336565796116E-5</v>
      </c>
      <c r="J82">
        <v>1.6317120648596575E-5</v>
      </c>
      <c r="K82">
        <v>1.1055144950621216E-6</v>
      </c>
      <c r="L82">
        <v>5.6848781171196406E-6</v>
      </c>
      <c r="M82">
        <v>4.7050540660642857E-6</v>
      </c>
      <c r="N82">
        <f t="shared" si="1"/>
        <v>1.3085001939477669E-3</v>
      </c>
      <c r="O82">
        <f t="shared" si="2"/>
        <v>9.7902723891579442E-4</v>
      </c>
      <c r="P82">
        <f t="shared" si="3"/>
        <v>6.6330869703727299E-5</v>
      </c>
      <c r="Q82">
        <f t="shared" si="4"/>
        <v>3.4109268702717845E-4</v>
      </c>
      <c r="R82">
        <f t="shared" si="5"/>
        <v>2.8230324396385712E-4</v>
      </c>
    </row>
    <row r="83" spans="9:18">
      <c r="I83">
        <v>1.1457351417412789E-5</v>
      </c>
      <c r="J83">
        <v>5.5874700987343793E-6</v>
      </c>
      <c r="K83">
        <v>1.6892046299246042E-6</v>
      </c>
      <c r="L83">
        <v>3.7899187447464276E-6</v>
      </c>
      <c r="M83">
        <v>3.5119063842393716E-6</v>
      </c>
      <c r="N83">
        <f t="shared" si="1"/>
        <v>6.8744108504476735E-4</v>
      </c>
      <c r="O83">
        <f t="shared" si="2"/>
        <v>3.3524820592406275E-4</v>
      </c>
      <c r="P83">
        <f t="shared" si="3"/>
        <v>1.0135227779547625E-4</v>
      </c>
      <c r="Q83">
        <f t="shared" si="4"/>
        <v>2.2739512468478566E-4</v>
      </c>
      <c r="R83">
        <f t="shared" si="5"/>
        <v>2.1071438305436229E-4</v>
      </c>
    </row>
    <row r="84" spans="9:18">
      <c r="I84">
        <v>4.4920893222455419E-6</v>
      </c>
      <c r="J84">
        <v>2.6331054504588868E-6</v>
      </c>
      <c r="K84">
        <v>1.6892046299246042E-6</v>
      </c>
      <c r="L84">
        <v>3.1937517511908092E-6</v>
      </c>
      <c r="M84">
        <v>2.9491008739446009E-6</v>
      </c>
      <c r="N84">
        <f t="shared" si="1"/>
        <v>2.6952535933473249E-4</v>
      </c>
      <c r="O84">
        <f t="shared" si="2"/>
        <v>1.5798632702753322E-4</v>
      </c>
      <c r="P84">
        <f t="shared" si="3"/>
        <v>1.0135227779547625E-4</v>
      </c>
      <c r="Q84">
        <f t="shared" si="4"/>
        <v>1.9162510507144857E-4</v>
      </c>
      <c r="R84">
        <f t="shared" si="5"/>
        <v>1.7694605243667605E-4</v>
      </c>
    </row>
    <row r="85" spans="9:18">
      <c r="I85">
        <v>2.3883782778501019E-6</v>
      </c>
      <c r="J85">
        <v>1.6672945709469402E-6</v>
      </c>
      <c r="K85">
        <v>1.5520239991504723E-6</v>
      </c>
      <c r="L85">
        <v>2.1717511908097507E-6</v>
      </c>
      <c r="M85">
        <v>3.6019552658865341E-6</v>
      </c>
      <c r="N85">
        <f t="shared" si="1"/>
        <v>1.4330269667100611E-4</v>
      </c>
      <c r="O85">
        <f t="shared" si="2"/>
        <v>1.0003767425681641E-4</v>
      </c>
      <c r="P85">
        <f t="shared" si="3"/>
        <v>9.3121439949028331E-5</v>
      </c>
      <c r="Q85">
        <f t="shared" si="4"/>
        <v>1.3030507144858505E-4</v>
      </c>
      <c r="R85">
        <f t="shared" si="5"/>
        <v>2.1611731595319204E-4</v>
      </c>
    </row>
    <row r="86" spans="9:18">
      <c r="I86">
        <v>2.3621323627088921E-6</v>
      </c>
      <c r="J86">
        <v>1.4537995344232462E-6</v>
      </c>
      <c r="K86">
        <v>1.6246490389720716E-6</v>
      </c>
      <c r="L86">
        <v>2.1291678341272064E-6</v>
      </c>
      <c r="M86">
        <v>4.2773218782402605E-6</v>
      </c>
      <c r="N86">
        <f t="shared" si="1"/>
        <v>1.4172794176253354E-4</v>
      </c>
      <c r="O86">
        <f t="shared" si="2"/>
        <v>8.7227972065394768E-5</v>
      </c>
      <c r="P86">
        <f t="shared" si="3"/>
        <v>9.7478942338324293E-5</v>
      </c>
      <c r="Q86">
        <f t="shared" si="4"/>
        <v>1.277500700476324E-4</v>
      </c>
      <c r="R86">
        <f t="shared" si="5"/>
        <v>2.5663931269441563E-4</v>
      </c>
    </row>
  </sheetData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dcterms:created xsi:type="dcterms:W3CDTF">2010-12-21T21:28:45Z</dcterms:created>
  <dcterms:modified xsi:type="dcterms:W3CDTF">2011-04-14T01:14:13Z</dcterms:modified>
</cp:coreProperties>
</file>